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4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'BoQ1'!$A$1:$BC$147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<sst xmlns="http://schemas.openxmlformats.org/spreadsheetml/2006/main" count="917" uniqueCount="313">
  <si>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</si>
  <si>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</si>
  <si>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</si>
  <si>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</si>
  <si>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</si>
  <si>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</si>
  <si>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</si>
  <si>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</si>
  <si>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</si>
  <si>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</si>
  <si>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</si>
  <si>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</si>
  <si>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</si>
  <si>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</si>
  <si>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</si>
  <si>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</si>
  <si>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</si>
  <si>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</si>
  <si>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</si>
  <si>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</si>
  <si>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</si>
  <si>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</si>
  <si>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</si>
  <si>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</si>
  <si>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</si>
  <si>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</si>
  <si>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</si>
  <si>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</si>
  <si>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</si>
  <si>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</si>
  <si>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</si>
  <si>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</si>
  <si>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</si>
  <si>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</si>
  <si>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</si>
  <si>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</si>
  <si>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</si>
  <si>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</si>
  <si>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</si>
  <si>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</si>
  <si>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</si>
  <si>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</si>
  <si>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</si>
  <si>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</si>
  <si>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</si>
  <si>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</si>
  <si>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</si>
  <si>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</si>
  <si>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</si>
  <si>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</si>
  <si>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</si>
  <si>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</si>
  <si>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</si>
  <si>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</si>
  <si>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</si>
  <si>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</si>
  <si>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</si>
  <si>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</si>
  <si>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</si>
  <si>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</si>
  <si>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</si>
  <si>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</si>
  <si>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</si>
  <si>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</si>
  <si>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</si>
  <si>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</si>
  <si>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</si>
  <si>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</si>
  <si>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</si>
  <si>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</si>
  <si>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</si>
  <si>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</si>
  <si>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</si>
  <si>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</si>
  <si>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</si>
  <si>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</si>
  <si>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</si>
  <si>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</si>
  <si>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</si>
  <si>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</si>
  <si>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</si>
  <si>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</si>
  <si>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</si>
  <si>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</si>
  <si>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</si>
  <si>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</si>
  <si>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</si>
  <si>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</si>
  <si>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</si>
  <si>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</si>
  <si>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</si>
  <si>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</si>
  <si>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</si>
  <si>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</si>
  <si>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</si>
  <si>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</si>
  <si>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</si>
  <si>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</si>
  <si>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</si>
  <si>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</si>
  <si>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</si>
  <si>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</si>
  <si>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</si>
  <si>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</si>
  <si>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</si>
  <si>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</si>
  <si>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</si>
  <si>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</si>
  <si>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</si>
  <si>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</si>
  <si>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</si>
  <si>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</si>
  <si>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</si>
  <si>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</si>
  <si>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</si>
  <si>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</si>
  <si>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</si>
  <si>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</si>
  <si>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</si>
  <si>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</si>
  <si>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</si>
  <si>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</si>
  <si>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</si>
  <si>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</si>
  <si>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</si>
  <si>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</si>
  <si>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</si>
  <si>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</si>
  <si>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</si>
  <si>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</si>
  <si>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</si>
  <si>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</si>
  <si>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</si>
  <si>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</si>
  <si>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</si>
  <si>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</si>
  <si>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</si>
  <si>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</si>
  <si>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r>
      <t xml:space="preserve">GST Amount </t>
    </r>
    <r>
      <rPr>
        <b/>
        <sz val="11"/>
        <color indexed="10"/>
        <rFont val="Arial"/>
        <family val="2"/>
      </rPr>
      <t>(Kindly Fill Full GST Amount)</t>
    </r>
  </si>
  <si>
    <t>AUTOMOBILE ENGINEERING</t>
  </si>
  <si>
    <t>Exhaust Gas Analyzer : Gases detected CO, HC, NOx , CO2 and O2
Electro- Chemical sensor for O2 and Nox</t>
  </si>
  <si>
    <t>Driving Simulator (3D) : Powder coated metal frame,with telescopic construction. Road car seat and rear handbrake mechanism all linked to the driving software.
Computer has intel core i 5, 7600 Quad core, 3.5 GHz CPU, 8 GB RAM, Microsoft Windows 10 operating system with graphic card., 3x24 inch LED screen, wireless keyboard with inbuilt mouse tracker pad.</t>
  </si>
  <si>
    <t>Electrical Test Bench : Auto. Electrical test bench is designed for testing of:-
Dynamo with regulator upto 35 A current rating
Alternator upto 40 A current rating
Free run test of starer motor upto 150 A for testing power source
110 V AC power source for carrying out insulation test
Equipped with 2 HP AC motor mounted on a steel cabinet.</t>
  </si>
  <si>
    <t>Car Washer : Flow rate = 300 l/hr, hose length = min. 3 m, working pressure = 100 bar, capacity = 450 ml detergent tank, works on 220 V 50 Hz supply, cable length = 5 m , power = 1200 W</t>
  </si>
  <si>
    <t>Cylinder Boring Machine : Semi- Automatic, vertical cylinder boring machine, boring range = 65 to 140 mm, boring capacity = 40 to 200 mm.</t>
  </si>
  <si>
    <t>Equipment for Morse Test : 4 Cylinder, 4 stroke water cooled petrol engine ( NEW), complete with clutch plate assembly and self starter.
Hydraulic dynamometer with roto and starter dead weight coupled to the engine through flexible coupling. Digital rpm indicator for speed measurement. Fuel intake measurement using fuel tank 3 way cock and burette. Ait intake mesrurement consists of an air tank  fitted with baffle orifice plate. A U tube manometer to measure differential pressure.</t>
  </si>
  <si>
    <t>Car Air conditioner trainer kit : (Brand New) Made out of original parts, should be suitably sectioned and arranged to demonstrate the internal construction details showing the minute information such as AC compressor, condenser, radiator, its pipe lining, blower/fan assembly etc., the model will be suitably painted and The entire model is mounted on a sturdy iron frame.</t>
  </si>
  <si>
    <t>Automatic Tyre Changer  : Operating air pressure = 8 to 10 bar, electric motor = 1.1 KW, turn table rotation speed = 6.5 to 13 rpm, rim  diameter = 10 inch to 26 inch</t>
  </si>
  <si>
    <t>Cut section model of Automatic transmission : (Brand New) Made out of original parts, should be suitably sectioned and arranged to demonstrate the internal construction details showing the minute information. The entire model is mounted on a sturdy iron frame.</t>
  </si>
  <si>
    <t>Working model of hydaulic power steering : (Brand New) Made out of original parts, should be suitably sectioned and arranged to demonstrate the internal construction details showing the minute information. The entire model is mounted on a sturdy iron frame.</t>
  </si>
  <si>
    <t>Cut section model of turbo- charger : (Brand New) Made out of original parts, should be suitably sectioned and arranged to demonstrate the internal construction details showing the minute information. The entire model is mounted on a sturdy iron frame.</t>
  </si>
  <si>
    <t>Digital multimeter : Capable of measuring (a) AC/DC current upto 10 A
                  (b) AC/DC voltage upto 1000 V
                  (c) resistance up to 50 Mega Ohm
                  (d) frequency up to 100 KHz
                  (e) capacitance up to 10 micro farad</t>
  </si>
  <si>
    <t>Two Wheeler lift : Lifting capacity = 180 Kg, Valve operation = foot operated, minimum lifting height = 250 mm, maximum lifting height = 765 mm, air pressure = 6 KGf/cm2</t>
  </si>
  <si>
    <t>Hydraulic Jack  : (a) 5 Ton 
(b) 10 Ton trolley jack</t>
  </si>
  <si>
    <t>Tachometer : Digital non- contact type, battery operated, 
resolution 0.1 rpm (&lt;1000 rpm) 1 rpm (&gt;1000 rpm)
Range = 5 to 10000 rpm, display 5 digit LCD,</t>
  </si>
  <si>
    <t xml:space="preserve">Tool Trolley :  780 mm x 520 mm x 750 mm, five drawer </t>
  </si>
  <si>
    <t>MECHANICAL ENGINEERING</t>
  </si>
  <si>
    <t>All Geared Lathe Machine: 
 Centre to centre-1500mm, Centre Height-250mm, Spindle Bore-80mm; Motor-5h.p; Weight-1400-2000 kgs Accessories. Three jaw Chuck, Chip Tray Rear Tool Post, Steady Rest Follow Rest. Taper Turning Attachment</t>
  </si>
  <si>
    <t>METALLURGICAL TRINOCULAR MICROSCOPE: 
 I). Specification 
 1. Eyepiece tube: inverted tri-ocular eyepiece tube Leaning degree of tube about 30°; Pupil adjusting range 53-75mm; Bending light degree of eyepiece adjustable 
 2. Plan field eyepiece: 10x plan achromatic, objectives: 10 、25、40、100 X Total magnification：1000X 
 3.machincal tube length: about 160mm 
 4.Same axis rough and slight moving adjustable focusing system with limitation and elasticity adjusting unit. Up and down: 30mm Micro moving value: 0.002mm 
 5.Same axis double layer machine moving carrying stage: Specification: about 200x152mm Moving range: 15x15mm 
 6.Diameter of the hole on the moving stage: Ф10mm, Ф20mm 
 7.Filter: yellow, blue, green 8.Illuination unit: KELE Illumination: 60V/20W halogen lamp, adjustable brightness. 
 Power: 220V/50Hz 
 II)Outfit: 
 1. Main body (including tri-ocular): 1set 
 2. 10x eyepiece: 2pc 
 3. Plan achromatic objective : 10x, 25x, 40x, 100x 1each 
 4. Filter: yellow, blue, green 1each 
 5. 6V/20W halogen lamp 1pc 
 6. Light case: 1set</t>
  </si>
  <si>
    <t>COMPLETE REFRIGERATION AND A.C TOOL KIT. 
 Pipe cutters; Pipe flaring tools; Set off spanner screw drivers; Nuts, unions, reducers of various sizes.; Service valve gauges, compound gauges.; Leak detectors.; Blow lamps. Tool accessories and other items such as Tube cutter, Spring bender lever, Mech. Bender, flaring tool, flaring block, flaring yoke, swaging tools, set off tools of different types of wrenches, pliers, screw drivers (including star screw driver), gold switch hacksaw and blades, vice, reamers, smooth files, tongs, test shut off valves, service gauges, compound gauge, charging hoses, blow lamp, soldering and brazing units, nitrogen cylinder,R-12 and R-12 cylinder of 2 kg and 5 kg. Insulating materials, pipe wrench, L end key, set blow lamp</t>
  </si>
  <si>
    <t>MEASURING INSTRUMENTS FOR REF. AND A.C.
 • Thermometer
 • Thermocouple with amplifier.
 • Psychrometer both sling and hair type
 • Air flow measurement app.
 • Energy meters.
 Measuring instruments: mercury in glass thermometer, thermocouple, energy meters, roto meters, water meters, Anima meter, voltmeter, water meters, micro volt meter, meggar meter. Digital multimeter</t>
  </si>
  <si>
    <t>SAMPLES OF ALL VALVES USED IN REF. AND AIRCONDITIONING:
 Safety controls: High pressure and low pressure cut outs, oil pressure controls, solenoid valves, automatic expansion valves, thermostatic expansion valves, thermostat for low temperatures, thermostat for medium temperatures and thermostat of high temperatures.</t>
  </si>
  <si>
    <t>Thermocouple
 Range 0-200 degree C. Accuracy +/- 1% of the range complete with sensors</t>
  </si>
  <si>
    <t>Pyrometer
 Complete set with sensors to measure the temperature of 2000 degree Celsius</t>
  </si>
  <si>
    <t>Infra red thermometer
 Temperature range: –20°C to 400°C Operating temperature range: 0°C to 50°C at &lt; 70% relative humidity Display Resolution: 1°C.Accuracy: ±2% of reading or ±3°C, whichever is greater @ 18 to 28°C ambient operating temperature.Response time: 1 second.Display Resolution on the meter: 1°C Spectral Response: 6 to 14 μm nominal Emissivity: preset 0.95
 Detection element: Thermopile
 Field of view: 65 mm diameter circle at 1000 mm range
 Average battery life: 100</t>
  </si>
  <si>
    <t>Portable Welding Set
 Single Phase rectifier type 300amps</t>
  </si>
  <si>
    <t>TIG Welding
 Complete set 400amp.AC/DC complete with inert gas filled cylinder 6m3 with regulators complete</t>
  </si>
  <si>
    <t>Heating Furnace
 Electrically operated for Aluminium having capacity 10 kgs</t>
  </si>
  <si>
    <t>Plastic Injection Moulding Machine Mini plastic desktop model injection moulding machine
Heated Bed: 1
Layer Thickness: 0.1-0.4 mm
nozzle Temperature: 0.4mm
Product size: 476*370*433mm</t>
  </si>
  <si>
    <t>Polishing Machine
Rotating speed of working disk: 150/300 rpm(Two-level)
Diameter of working disk: 200mm / 250mm
Power supply: 380V three phases
Net weight: 50 Kg (Approx)
Abrasive cut off machine
Rating 2H.P provided with abrasive, grinding wheels capable of cutting different metals of various diameters.</t>
  </si>
  <si>
    <t>CNC Trainer Milling Machine 
The CNC Machine Centre equipment is required to be supplied with the essential component and accessories and the  same should be
 provided with PC 
CNC Milling Trainer(HMT/BOTLIBAI/MTAB)
3-axis CNC Bench Milling Machine suitable for teaching &amp; training in CNC Programming &amp; Operation. M/C is to be programmed using ISO
format with facility for providing the programme using TOOL PATH Graphics &amp; further option inking to CAD/CAM &amp; CIM
Controller - Original FANUC./Siemens
Table size- about 480 X 180 mm
Longitudinal Travel X Axis about 250 mm
Cross Travel Y Axis about 150 mm
Head Travel Z Axis about 200 mm
Automatic tool changer 6nos</t>
  </si>
  <si>
    <t>Dial Indicator  (Mechanical)
Shape = Round
Range= 0-10mm
Graduation=0.01mm
size=0-10mm</t>
  </si>
  <si>
    <t>Pelton wheel turbine test rig</t>
  </si>
  <si>
    <t>Francis turbine test Rig</t>
  </si>
  <si>
    <t>Cam and follower arrangement Models</t>
  </si>
  <si>
    <t>Torsion testing Machine</t>
  </si>
  <si>
    <t>Kaplan turbine model</t>
  </si>
  <si>
    <t>Cochran boiler model</t>
  </si>
  <si>
    <t>Babcock and wilcox boiler model</t>
  </si>
  <si>
    <t>U tube manometer</t>
  </si>
  <si>
    <t xml:space="preserve">angle plate </t>
  </si>
  <si>
    <t>surface plate</t>
  </si>
  <si>
    <t>Surface roughness tester</t>
  </si>
  <si>
    <t>Gear tooth vernier</t>
  </si>
  <si>
    <t>Feeler gauges</t>
  </si>
  <si>
    <t>Portable Pyrometer</t>
  </si>
  <si>
    <t>Jib Crane Appartus for Applied Mechanics Lab</t>
  </si>
  <si>
    <t>Inclined Plane apparatus for Applied Mechanics Lab</t>
  </si>
  <si>
    <t>Screw jack Apparatus for Applied Mechanics Lab</t>
  </si>
  <si>
    <t>Single Purchase crab Appartus for Applied Mechanics Lab</t>
  </si>
  <si>
    <t xml:space="preserve"> Vernier calliper and microscope for Internal and external measurements </t>
  </si>
  <si>
    <t xml:space="preserve"> Height gauge and depth gauge for Measurement of linear dimensions </t>
  </si>
  <si>
    <t>Plain plug and ring gauge, taper plug and ring gauge, thread plug and ring gauge and snap gauges.</t>
  </si>
  <si>
    <t xml:space="preserve">Cylinderical rollers ,spherical balls and slip gauges for Measurement of Angle </t>
  </si>
  <si>
    <t>Bevel protector ,Sine Bar,Sine Table , Slip Gauges, Height Gauge and dial indicator.</t>
  </si>
  <si>
    <t xml:space="preserve">Angle deckor for Measurement of Angle </t>
  </si>
  <si>
    <t xml:space="preserve">Flange/Disc micrometer for Measurement over teeth (M.O.T) </t>
  </si>
  <si>
    <t xml:space="preserve"> Bench centre, mandrel, cylinderical pin and dial indicator for  Measurement of spur gear characherstics</t>
  </si>
  <si>
    <t>Gear Roller Tester and Master Gear for Measurement of Composite error in  spur gear characherstics</t>
  </si>
  <si>
    <t>Tool maker's microscope</t>
  </si>
  <si>
    <t>Surface Roughness tester for measurement of surface roughness</t>
  </si>
  <si>
    <t>Profile Projector for measurement of a profile</t>
  </si>
  <si>
    <t>Auto - Collimator</t>
  </si>
  <si>
    <t>Izod test and Charpy test machine for impact test on metals</t>
  </si>
  <si>
    <t>Torsion Testing machine for the measurement of modulus of rigidity</t>
  </si>
  <si>
    <t>Brinell, Rockwell and Vicker Hardness Machine for measuring hardness of metals</t>
  </si>
  <si>
    <t xml:space="preserve">Venturimeter, Orificemeter and Pitot Tube </t>
  </si>
  <si>
    <t>Working model of Pelton wheel and francis turbine.</t>
  </si>
  <si>
    <t>Hydraulic Power Hack saw Machine ( cutting blade size 14'',16'')</t>
  </si>
  <si>
    <t>Bench grinder ( 2 hp)</t>
  </si>
  <si>
    <t xml:space="preserve"> Gas weliding machine (300 ampere)</t>
  </si>
  <si>
    <t xml:space="preserve">Air Compressor </t>
  </si>
  <si>
    <t xml:space="preserve">Universal Table                                                                               
 • For experimentally verifying the laws of triangle, parallelogram and polygon of forces.
• Equal circular 40cm dia aluminum disc, graduated into 360 divisions (degree) complete with leveling screws clamping device to fix the table at any desired angle,5 sliding clamp pulleys central ring string and five sets of iron nickelled slotted weights and one hanger of 15gm each.
• Complete with all optional accessories
</t>
  </si>
  <si>
    <t xml:space="preserve">Polygon Law of Forces Apparatus                                        
     • Consisting of wooden board of 70x70cm size, provided with two wall brackets and 4 adjustable frictionless aluminum pulleys and 5 set of slotted iron nickelled each set containing 9 weight and one hanger of 50gms.
• Complete with all optional accessories
</t>
  </si>
  <si>
    <t xml:space="preserve">Simply Supported Beam Apparatus                                      
   • Span of 1.0m consisting of 2 compression thrust type 10 kg tubular spring balances fixed on wooden polished board, a wooden bar with steel back plate. Completed with stirrups, hooks and two one kg weights.
• Complete with all optional accessories
</t>
  </si>
  <si>
    <t xml:space="preserve">Friction Slide Apparatus                                                                • Consisting of a 15x60cm wooden board with a glass top hinged on a iron base to which a sector with graduated arc and vertical scale is provided. The plane may be clamped at any angle up to 60.a 5cm frictionless pulley is attached to the end by means of a clamp adjustable to any necessary position. One set of three wooden carriages with different bottom surface(wooden,glass,iron)
• Complete with all optional accessories
</t>
  </si>
  <si>
    <t>Worm and Worm Wheel Apparatus                                    
   • Consisting of a machine cut worm gear of 25cm dia carrying a metal drum of 12cm dia and machine cut worm on steel spindle carried 12cm dia pulley. The whole arrangement is fixed on heavy cast iron bracket capable to be fixed to a wall. Complete with effort pulley, string and hooks
• Complete with all optional accessories</t>
  </si>
  <si>
    <t>Screw Jack                                                                                
           • All metallic construction accurately machine cut screw with V pitch of 5mm carrying double flanged turned table of about 20 cm dia.fitted on a heavy cast iron base and complete with 2 adjustable pulleys, cord and hooks.
• Complete with all optional accessories</t>
  </si>
  <si>
    <t>Winch Crab Single Purchase                                                                                  
          • Fitted with heavy cast iron ball brackets. The grooved wheel is of 25cm dia and gears are machine cut. 
• Complete with all optional accessories</t>
  </si>
  <si>
    <t>Winch Crab Double Purchase                               
                         • Fitted with heavy cast iron ball brackets. The grooved wheel is of 25cm dia and gears are machine cut. Double set of gearing arrangements.
• Complete with all optional accessories</t>
  </si>
  <si>
    <t>Moment of Inertia of a Fly Wheel Apparatus                       
   • 20cm dia comprising of carefully machine and balanced cast iron wheel and steel spindle in support on ball bearing in strong iron bracket .the wheel is smoothly painted black and is marked with a line.A pointer is fixed to one of the brackets. Diametric hole is drilled in the shaft to take  a pin and cord the base is provided with holes so that the apparatus can be fixed to wall 
• Complete with all optional accessories</t>
  </si>
  <si>
    <t>Simple Jib Crane                                                                              
• Consisting of a tubular compression balance pivoted about an axis and fitted to the base. The tie chain has an adjustable angle bracket and fitted with a 10kg extension balance. Complete wooden base with 1.2m jib.
• Complete with all optional accessories</t>
  </si>
  <si>
    <t>First System of Pulley Apparatus                           
• Complete wall fixing set with 5 nos of single pulley.
• Complete with all optional accessories</t>
  </si>
  <si>
    <t>Second System of Pulley Apparatus                                    
 • Complete wall fixing set with 2 nos of triple pulley block.
• Complete with all optional accessories</t>
  </si>
  <si>
    <t>Slotted Weight                                                                                 
  • 50 gm, 100 gm, 200 gm, 500 gm 1 gm, 2 gm</t>
  </si>
  <si>
    <t>Apparatus to find coefficient of friction</t>
  </si>
  <si>
    <t>WORKSHOP</t>
  </si>
  <si>
    <t>Capstan lathe with Auto Feed Turret with tools packages. Length of Bed-1350-1375mm; Width of Bed-180-200mm; Height of centre-190-200mm; Maximum Collet capacity-60mm; Spindle Hollow-62mm; Range of spindle speed-90-1000. Motor-2h.p.</t>
  </si>
  <si>
    <t>Metal cutting saw. Cutting capacity in round-200mm . Blade speed-25-40m/min. Blade dimensions-2540x0.9x27mm Motor-1h,p Coolant Motor-0.1h.p Coolant tank-30lts.</t>
  </si>
  <si>
    <t>Induction heating Furnace for 20kgs of aluminium metal.</t>
  </si>
  <si>
    <t>Seam welding Machine Circumferentially  with suitable compressor.
Dia.of Upper wheel(Cu-alloy)-200mm
Dia .of lower wheel(cu-alloy)-200mm
Capacity-30kva.Primary Voltage-415,Standard stroke-75mm. with digital programme Logic control.</t>
  </si>
  <si>
    <t>Abrasive Cuttoff Machine
Capacity M.S. round 25mm</t>
  </si>
  <si>
    <t>item90</t>
  </si>
  <si>
    <t>Circular Saw.Blade size-175-185mm,depth of cut-60-65mm.power-1500w</t>
  </si>
  <si>
    <t>item91</t>
  </si>
  <si>
    <t>Impact Drill-500w,chuck size-10mm</t>
  </si>
  <si>
    <t>item92</t>
  </si>
  <si>
    <t>Portable Disc Sander 
Sanding plate Dia  125mm</t>
  </si>
  <si>
    <t>item93</t>
  </si>
  <si>
    <t>Angle Grinder
Rated Input: 1000 watt
Disc Dia: 125mm Extra  grinding wheels  to be supplied with the equipment</t>
  </si>
  <si>
    <t>item94</t>
  </si>
  <si>
    <t>Portable Abrasive Cutoff Machine: M.S. round 25mm</t>
  </si>
  <si>
    <t>item95</t>
  </si>
  <si>
    <t>Pillar Type all geared drilling machine32mm with all accessories</t>
  </si>
  <si>
    <t>item96</t>
  </si>
  <si>
    <t>Gas Welding Apparatus
One oxygen filled cylinder and one Acetylene filled cylinder, oxy and acetylene regulators, pipe 6mts for each cylinder. set of torches, high pressure cutting acetylene torch</t>
  </si>
  <si>
    <t>item97</t>
  </si>
  <si>
    <t>Spot Welding
Pedestal operated 25kva foot operated</t>
  </si>
  <si>
    <t>item98</t>
  </si>
  <si>
    <t>Paint Spray Gun with 400ml steel cup</t>
  </si>
  <si>
    <t>item99</t>
  </si>
  <si>
    <t>Work Bench  made of wood(kail) 
Top-6x3ft  made of kail wood.
Legs-3”x3” square legs made of kail wood
Height-33”
Top is provided with two planks-6’x8”on the edges for vices to be fixed</t>
  </si>
  <si>
    <t>item100</t>
  </si>
  <si>
    <t>Copper Block 4’x4’x4’</t>
  </si>
  <si>
    <t>item101</t>
  </si>
  <si>
    <t>Alumunium Block 4’x4’x4’</t>
  </si>
  <si>
    <t>item102</t>
  </si>
  <si>
    <t>Cast Iron Block 4’x4’x4’</t>
  </si>
  <si>
    <t>item103</t>
  </si>
  <si>
    <t>Black Smiths Hearth With All Accessories</t>
  </si>
  <si>
    <t>item104</t>
  </si>
  <si>
    <t>Anvil Single Beak Type, weight 30kgs</t>
  </si>
  <si>
    <t>item105</t>
  </si>
  <si>
    <t>Swage Block, size 20x20x4”</t>
  </si>
  <si>
    <t>item106</t>
  </si>
  <si>
    <t>Milling machine 
Geared head universal milling machine having longitudinal auto feed with following specifications:
• surface of table 1120x280
• no of T slots 3x15 
• Longitudinal power by hand 558mm approx.
• cross by hand 200to 250mm
• vertical hand 375to415mm
• length of Arbor 635mm
no of spindle speed 5
• spindle motor 2hp
• feed motor 2hp
• coolant motor 1 to 10 hp
• divide head and slotting attachment</t>
  </si>
  <si>
    <t>item107</t>
  </si>
  <si>
    <t>Pedestal grinder : Double ended pedestal grinder with rough and smooth grinding wheels of each end. Both the wheels are guarded. Wheel size 200x25mm, motor 1hp</t>
  </si>
  <si>
    <t>item108</t>
  </si>
  <si>
    <t>Single Phase A C Welding machine, Supply voltage 220-230 Volts, Frequency 50/60 Hz</t>
  </si>
  <si>
    <t>item109</t>
  </si>
  <si>
    <t>Sheet bending Machine .Bending capacity in mild steel 1500mmx1.6mm Motor-5h.p.</t>
  </si>
  <si>
    <t>item110</t>
  </si>
  <si>
    <t>Cast Iron Mandrel Cone</t>
  </si>
  <si>
    <t>item111</t>
  </si>
  <si>
    <t>Smiths Forge Shovel</t>
  </si>
  <si>
    <t>item112</t>
  </si>
  <si>
    <t>Pressure washer portable 12 V AC/DC 120 150 PSI</t>
  </si>
  <si>
    <t>item113</t>
  </si>
  <si>
    <t>Screw Jack 70-80 Ton</t>
  </si>
  <si>
    <t>item114</t>
  </si>
  <si>
    <t>Beam weighing scale 100kg</t>
  </si>
  <si>
    <t>item115</t>
  </si>
  <si>
    <t>Electric Jigsaw 3000 Rpm, 450 W</t>
  </si>
  <si>
    <t>item116</t>
  </si>
  <si>
    <t>Round Die Set for thread cutting with Handle</t>
  </si>
  <si>
    <t>item117</t>
  </si>
  <si>
    <t>Fitters Vice 6"</t>
  </si>
  <si>
    <t>item118</t>
  </si>
  <si>
    <t>V-block with Clamp 50kgs</t>
  </si>
  <si>
    <t>item119</t>
  </si>
  <si>
    <t>One oxygen filled cylinder and one Acetylene filled cylinder, oxy and acetylene regulators, pipe 6mts for each cylinder, set of torches, high pressure cutting acetylene torch</t>
  </si>
  <si>
    <t>item120</t>
  </si>
  <si>
    <t>MIG welding apparatus,400amp.with feeder wire and CO2 filled cylinder with regulators complete</t>
  </si>
  <si>
    <t>item121</t>
  </si>
  <si>
    <t>Mobile Weld fume Extractor</t>
  </si>
  <si>
    <t>item122</t>
  </si>
  <si>
    <t>LEATHER TECHNOLOGY</t>
  </si>
  <si>
    <r>
      <t xml:space="preserve">Water Vapor Permeability Tester.
</t>
    </r>
    <r>
      <rPr>
        <sz val="12"/>
        <rFont val="Arial"/>
        <family val="2"/>
      </rPr>
      <t xml:space="preserve"> Size of test dishes 83 mm ID x 90 mm OD x 18.5 mm deep
Speed of rotation of turn table 2 RPM
Size of turn table 410 mm dia with dishes placed</t>
    </r>
  </si>
  <si>
    <t>item123</t>
  </si>
  <si>
    <r>
      <t xml:space="preserve">Tensile Strength Tester. 
</t>
    </r>
    <r>
      <rPr>
        <sz val="12"/>
        <color indexed="8"/>
        <rFont val="Arial"/>
        <family val="2"/>
      </rPr>
      <t>Capacity of the tester        0 to 500x0.1 kg
Speeds of traverse        100 and 300 mm/minute
Minimum grip separation        25 mm
Maximum grip separation        1000 mm
Elongation measurement        Measured between grips on a digital display from 0 to 1000x1 mm</t>
    </r>
  </si>
  <si>
    <t>item124</t>
  </si>
  <si>
    <r>
      <t xml:space="preserve">Bench Thickness Gauge.
</t>
    </r>
    <r>
      <rPr>
        <sz val="12"/>
        <color indexed="8"/>
        <rFont val="Arial"/>
        <family val="2"/>
      </rPr>
      <t xml:space="preserve">Range of measurement        0 - 10 mm
Least count of dial micrometer        0.01 mm
Diameter of anvil        45 mm approximately
Diameter of indenter        10 mm
Load on indenter        157 g (200 g/cm)    "        </t>
    </r>
  </si>
  <si>
    <t>item125</t>
  </si>
  <si>
    <r>
      <rPr>
        <b/>
        <sz val="12"/>
        <color indexed="8"/>
        <rFont val="Calibri"/>
        <family val="2"/>
      </rPr>
      <t xml:space="preserve">Crackness Tester For Leather 
</t>
    </r>
    <r>
      <rPr>
        <sz val="12"/>
        <color indexed="8"/>
        <rFont val="Calibri"/>
        <family val="2"/>
      </rPr>
      <t>Diameter of mandrels        6.75 mm (pivot pin), 8.33 mm, 10.38 mm, 13.18 mm, 17.22 mm, 23.57 mm, 35.00 m
Diameter of roller        25 mm
Angle of bending        180 Degree
Power Source        Electric</t>
    </r>
  </si>
  <si>
    <t>item126</t>
  </si>
  <si>
    <r>
      <rPr>
        <b/>
        <sz val="12"/>
        <color indexed="8"/>
        <rFont val="Calibri"/>
        <family val="2"/>
      </rPr>
      <t xml:space="preserve">Dynamic Water Proofness Tester. 
</t>
    </r>
    <r>
      <rPr>
        <sz val="12"/>
        <color indexed="8"/>
        <rFont val="Calibri"/>
        <family val="2"/>
      </rPr>
      <t>Display Type Digital
Weight 55 kg
Power Electronic,AC 220V 1A
Dimension 71x60x55 cm</t>
    </r>
  </si>
  <si>
    <t>item127</t>
  </si>
  <si>
    <r>
      <rPr>
        <b/>
        <sz val="12"/>
        <color indexed="8"/>
        <rFont val="Calibri"/>
        <family val="2"/>
      </rPr>
      <t xml:space="preserve">Abrasion Tester
</t>
    </r>
    <r>
      <rPr>
        <sz val="12"/>
        <color indexed="8"/>
        <rFont val="Calibri"/>
        <family val="2"/>
      </rPr>
      <t>Weight about 115 kg
Power AC-220V 50 HZ
Brand Globe
Machine dimension 710*440*560 mm</t>
    </r>
  </si>
  <si>
    <t>item128</t>
  </si>
  <si>
    <t>Tender Inviting Authority: Director Skill Development</t>
  </si>
  <si>
    <t>Name of Work: Supply of Machinery Equipment (Group B)</t>
  </si>
  <si>
    <t>Contract No:  DSD/Pur/2020-21/541 dated 04-12-2020</t>
  </si>
</sst>
</file>

<file path=xl/styles.xml><?xml version="1.0" encoding="utf-8"?>
<styleSheet xmlns="http://schemas.openxmlformats.org/spreadsheetml/2006/main">
  <numFmts count="31">
    <numFmt numFmtId="5" formatCode="&quot; &quot;\ #,##0;&quot; &quot;\ \-#,##0"/>
    <numFmt numFmtId="6" formatCode="&quot; &quot;\ #,##0;[Red]&quot; &quot;\ \-#,##0"/>
    <numFmt numFmtId="7" formatCode="&quot; &quot;\ #,##0.00;&quot; &quot;\ \-#,##0.00"/>
    <numFmt numFmtId="8" formatCode="&quot; &quot;\ #,##0.00;[Red]&quot; &quot;\ \-#,##0.00"/>
    <numFmt numFmtId="42" formatCode="_ &quot; &quot;\ * #,##0_ ;_ &quot; &quot;\ * \-#,##0_ ;_ &quot; &quot;\ * &quot;-&quot;_ ;_ @_ "/>
    <numFmt numFmtId="41" formatCode="_ * #,##0_ ;_ * \-#,##0_ ;_ * &quot;-&quot;_ ;_ @_ "/>
    <numFmt numFmtId="44" formatCode="_ &quot; &quot;\ * #,##0.00_ ;_ &quot; &quot;\ * \-#,##0.00_ ;_ &quot; &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0_ ;\-#,##0\ "/>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Calibri"/>
      <family val="2"/>
    </font>
    <font>
      <sz val="12"/>
      <color indexed="8"/>
      <name val="Calibri"/>
      <family val="2"/>
    </font>
    <font>
      <b/>
      <sz val="12"/>
      <name val="Calibri"/>
      <family val="2"/>
    </font>
    <font>
      <sz val="12"/>
      <name val="Arial"/>
      <family val="2"/>
    </font>
    <font>
      <sz val="12"/>
      <color indexed="8"/>
      <name val="Arial"/>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2"/>
      <color rgb="FF000000"/>
      <name val="Calibri"/>
      <family val="2"/>
    </font>
    <font>
      <b/>
      <sz val="12"/>
      <color rgb="FF000000"/>
      <name val="Calibri"/>
      <family val="2"/>
    </font>
    <font>
      <sz val="12"/>
      <color theme="1"/>
      <name val="Calibri"/>
      <family val="2"/>
    </font>
    <font>
      <sz val="12"/>
      <color rgb="FF000000"/>
      <name val="Arial"/>
      <family val="2"/>
    </font>
    <font>
      <b/>
      <sz val="11"/>
      <color rgb="FF000066"/>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thin"/>
      <top style="thin"/>
      <bottom/>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3" fillId="0" borderId="0" xfId="57" applyNumberFormat="1" applyFont="1" applyFill="1">
      <alignment/>
      <protection/>
    </xf>
    <xf numFmtId="0" fontId="64"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3" fillId="0" borderId="10" xfId="58"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3" fillId="0" borderId="10" xfId="57" applyNumberFormat="1" applyFont="1" applyFill="1" applyBorder="1" applyAlignment="1" applyProtection="1">
      <alignment vertical="top"/>
      <protection/>
    </xf>
    <xf numFmtId="0" fontId="2" fillId="0" borderId="11" xfId="57" applyNumberFormat="1" applyFont="1" applyFill="1" applyBorder="1" applyAlignment="1" applyProtection="1">
      <alignment horizontal="right" vertical="top"/>
      <protection locked="0"/>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2" fillId="0" borderId="13" xfId="58" applyNumberFormat="1" applyFont="1" applyFill="1" applyBorder="1" applyAlignment="1">
      <alignment horizontal="right" vertical="top"/>
      <protection/>
    </xf>
    <xf numFmtId="178" fontId="2" fillId="0" borderId="13" xfId="58" applyNumberFormat="1" applyFont="1" applyFill="1" applyBorder="1" applyAlignment="1">
      <alignment horizontal="right" vertical="top"/>
      <protection/>
    </xf>
    <xf numFmtId="0" fontId="3" fillId="0" borderId="10"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0" xfId="57" applyNumberFormat="1" applyFont="1" applyFill="1" applyBorder="1" applyAlignment="1" applyProtection="1">
      <alignment horizontal="right" vertical="top"/>
      <protection locked="0"/>
    </xf>
    <xf numFmtId="178" fontId="2" fillId="0" borderId="10" xfId="57" applyNumberFormat="1" applyFont="1" applyFill="1" applyBorder="1" applyAlignment="1" applyProtection="1">
      <alignment horizontal="right" vertical="top"/>
      <protection locked="0"/>
    </xf>
    <xf numFmtId="178" fontId="2" fillId="0" borderId="14" xfId="57" applyNumberFormat="1" applyFont="1" applyFill="1" applyBorder="1" applyAlignment="1" applyProtection="1">
      <alignment horizontal="center" vertical="top" wrapText="1"/>
      <protection/>
    </xf>
    <xf numFmtId="178" fontId="2" fillId="0" borderId="14" xfId="57" applyNumberFormat="1" applyFont="1" applyFill="1" applyBorder="1" applyAlignment="1">
      <alignment horizontal="center" vertical="top" wrapText="1"/>
      <protection/>
    </xf>
    <xf numFmtId="178" fontId="2" fillId="0" borderId="10" xfId="57" applyNumberFormat="1" applyFont="1" applyFill="1" applyBorder="1" applyAlignment="1">
      <alignment horizontal="center" vertical="top" wrapText="1"/>
      <protection/>
    </xf>
    <xf numFmtId="0" fontId="2" fillId="0" borderId="10"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3" fillId="0" borderId="16"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6" xfId="57" applyNumberFormat="1" applyFont="1" applyFill="1" applyBorder="1" applyAlignment="1" applyProtection="1">
      <alignment vertical="top"/>
      <protection/>
    </xf>
    <xf numFmtId="0" fontId="14" fillId="0" borderId="14" xfId="58" applyNumberFormat="1" applyFont="1" applyFill="1" applyBorder="1" applyAlignment="1" applyProtection="1">
      <alignment vertical="center" wrapText="1"/>
      <protection locked="0"/>
    </xf>
    <xf numFmtId="0" fontId="68" fillId="33" borderId="14" xfId="58" applyNumberFormat="1" applyFont="1" applyFill="1" applyBorder="1" applyAlignment="1" applyProtection="1">
      <alignment vertical="center" wrapText="1"/>
      <protection locked="0"/>
    </xf>
    <xf numFmtId="0" fontId="67" fillId="0" borderId="14" xfId="58" applyNumberFormat="1" applyFont="1" applyFill="1" applyBorder="1" applyAlignment="1">
      <alignment vertical="top"/>
      <protection/>
    </xf>
    <xf numFmtId="0" fontId="3" fillId="0" borderId="14" xfId="57" applyNumberFormat="1" applyFont="1" applyFill="1" applyBorder="1" applyAlignment="1" applyProtection="1">
      <alignment vertical="top"/>
      <protection/>
    </xf>
    <xf numFmtId="0" fontId="13" fillId="0" borderId="14" xfId="58" applyNumberFormat="1" applyFont="1" applyFill="1" applyBorder="1" applyAlignment="1" applyProtection="1">
      <alignment vertical="center" wrapText="1"/>
      <protection locked="0"/>
    </xf>
    <xf numFmtId="0" fontId="13" fillId="0" borderId="14" xfId="63" applyNumberFormat="1" applyFont="1" applyFill="1" applyBorder="1" applyAlignment="1" applyProtection="1">
      <alignment vertical="center" wrapText="1"/>
      <protection locked="0"/>
    </xf>
    <xf numFmtId="0" fontId="14" fillId="0" borderId="14"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8" fontId="70" fillId="0" borderId="19" xfId="58" applyNumberFormat="1" applyFont="1" applyFill="1" applyBorder="1" applyAlignment="1">
      <alignment horizontal="right" vertical="top"/>
      <protection/>
    </xf>
    <xf numFmtId="178" fontId="6" fillId="0" borderId="20" xfId="58" applyNumberFormat="1" applyFont="1" applyFill="1" applyBorder="1" applyAlignment="1">
      <alignment horizontal="right" vertical="top"/>
      <protection/>
    </xf>
    <xf numFmtId="10" fontId="71" fillId="33" borderId="14" xfId="63"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3" fillId="0" borderId="10" xfId="58" applyNumberFormat="1" applyFont="1" applyFill="1" applyBorder="1" applyAlignment="1">
      <alignment vertical="top"/>
      <protection/>
    </xf>
    <xf numFmtId="180" fontId="2" fillId="33" borderId="10" xfId="57" applyNumberFormat="1" applyFont="1" applyFill="1" applyBorder="1" applyAlignment="1" applyProtection="1">
      <alignment horizontal="right" vertical="top"/>
      <protection locked="0"/>
    </xf>
    <xf numFmtId="180" fontId="2" fillId="0" borderId="13" xfId="58" applyNumberFormat="1" applyFont="1" applyFill="1" applyBorder="1" applyAlignment="1">
      <alignment horizontal="right" vertical="top"/>
      <protection/>
    </xf>
    <xf numFmtId="180" fontId="6" fillId="0" borderId="10" xfId="58" applyNumberFormat="1" applyFont="1" applyFill="1" applyBorder="1" applyAlignment="1">
      <alignment vertical="top"/>
      <protection/>
    </xf>
    <xf numFmtId="0" fontId="2" fillId="0" borderId="15" xfId="58" applyNumberFormat="1" applyFont="1" applyFill="1" applyBorder="1" applyAlignment="1" applyProtection="1">
      <alignment horizontal="center" vertical="top" wrapText="1"/>
      <protection/>
    </xf>
    <xf numFmtId="0" fontId="2" fillId="33" borderId="18" xfId="58" applyNumberFormat="1" applyFont="1" applyFill="1" applyBorder="1" applyAlignment="1" applyProtection="1">
      <alignment horizontal="center" vertical="top" wrapText="1"/>
      <protection locked="0"/>
    </xf>
    <xf numFmtId="0" fontId="2" fillId="33" borderId="21" xfId="58" applyNumberFormat="1" applyFont="1" applyFill="1" applyBorder="1" applyAlignment="1" applyProtection="1">
      <alignment horizontal="center" vertical="top" wrapText="1"/>
      <protection locked="0"/>
    </xf>
    <xf numFmtId="0" fontId="3" fillId="0" borderId="10" xfId="59" applyNumberFormat="1" applyFont="1" applyFill="1" applyBorder="1" applyAlignment="1">
      <alignment horizontal="center" vertical="top"/>
      <protection/>
    </xf>
    <xf numFmtId="0" fontId="72" fillId="0" borderId="10" xfId="59" applyNumberFormat="1" applyFont="1" applyFill="1" applyBorder="1" applyAlignment="1">
      <alignment horizontal="left" wrapText="1" readingOrder="1"/>
      <protection/>
    </xf>
    <xf numFmtId="0" fontId="2"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178" fontId="3" fillId="0" borderId="10" xfId="59" applyNumberFormat="1" applyFont="1" applyFill="1" applyBorder="1" applyAlignment="1">
      <alignment vertical="top"/>
      <protection/>
    </xf>
    <xf numFmtId="0" fontId="73" fillId="0" borderId="10" xfId="0" applyFont="1" applyFill="1" applyBorder="1" applyAlignment="1">
      <alignment horizontal="left" vertical="top" wrapText="1"/>
    </xf>
    <xf numFmtId="0" fontId="74" fillId="0" borderId="10" xfId="0" applyFont="1" applyFill="1" applyBorder="1" applyAlignment="1">
      <alignment vertical="center" wrapText="1"/>
    </xf>
    <xf numFmtId="0" fontId="73" fillId="0" borderId="10" xfId="0" applyFont="1" applyFill="1" applyBorder="1" applyAlignment="1">
      <alignment horizontal="left" vertical="top" wrapText="1"/>
    </xf>
    <xf numFmtId="0" fontId="75" fillId="0" borderId="10" xfId="0" applyFont="1" applyFill="1" applyBorder="1" applyAlignment="1">
      <alignment horizontal="left" vertical="top" wrapText="1"/>
    </xf>
    <xf numFmtId="0" fontId="76"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62"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73" fillId="0" borderId="10" xfId="0" applyFont="1" applyFill="1" applyBorder="1" applyAlignment="1">
      <alignment vertical="top" wrapText="1"/>
    </xf>
    <xf numFmtId="1" fontId="74" fillId="0" borderId="10" xfId="0" applyNumberFormat="1" applyFont="1" applyFill="1" applyBorder="1" applyAlignment="1">
      <alignment horizontal="center" vertical="center" wrapText="1"/>
    </xf>
    <xf numFmtId="0" fontId="75" fillId="0" borderId="10" xfId="0" applyFont="1" applyFill="1" applyBorder="1" applyAlignment="1">
      <alignment vertical="top" wrapText="1"/>
    </xf>
    <xf numFmtId="0" fontId="17" fillId="0" borderId="10" xfId="0" applyFont="1" applyFill="1" applyBorder="1" applyAlignment="1">
      <alignment horizontal="left" vertical="top" wrapText="1"/>
    </xf>
    <xf numFmtId="1" fontId="15" fillId="0" borderId="10" xfId="0" applyNumberFormat="1" applyFont="1" applyFill="1" applyBorder="1" applyAlignment="1">
      <alignment horizontal="center" vertical="center" wrapText="1"/>
    </xf>
    <xf numFmtId="0" fontId="74" fillId="0" borderId="10" xfId="0" applyFont="1" applyFill="1" applyBorder="1" applyAlignment="1">
      <alignment horizontal="left" vertical="top" wrapText="1"/>
    </xf>
    <xf numFmtId="1" fontId="73" fillId="0" borderId="10" xfId="0" applyNumberFormat="1" applyFont="1" applyFill="1" applyBorder="1" applyAlignment="1">
      <alignment horizontal="center" vertical="center" wrapText="1"/>
    </xf>
    <xf numFmtId="0" fontId="2" fillId="0" borderId="10" xfId="58" applyNumberFormat="1" applyFont="1" applyFill="1" applyBorder="1" applyAlignment="1">
      <alignment horizontal="center" vertical="top" wrapText="1"/>
      <protection/>
    </xf>
    <xf numFmtId="0" fontId="77" fillId="0" borderId="10" xfId="58"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xf>
    <xf numFmtId="0" fontId="2" fillId="0" borderId="10" xfId="58" applyNumberFormat="1" applyFont="1" applyFill="1" applyBorder="1" applyAlignment="1">
      <alignment horizontal="right" vertical="top"/>
      <protection/>
    </xf>
    <xf numFmtId="178" fontId="2" fillId="0" borderId="10" xfId="58" applyNumberFormat="1" applyFont="1" applyFill="1" applyBorder="1" applyAlignment="1">
      <alignment horizontal="right" vertical="top"/>
      <protection/>
    </xf>
    <xf numFmtId="178" fontId="2" fillId="0" borderId="10" xfId="57" applyNumberFormat="1" applyFont="1" applyFill="1" applyBorder="1" applyAlignment="1" applyProtection="1">
      <alignment horizontal="center" vertical="top" wrapText="1"/>
      <protection/>
    </xf>
    <xf numFmtId="180" fontId="2" fillId="0" borderId="10" xfId="58" applyNumberFormat="1" applyFont="1" applyFill="1" applyBorder="1" applyAlignment="1">
      <alignment horizontal="right" vertical="top"/>
      <protection/>
    </xf>
    <xf numFmtId="0" fontId="2" fillId="0" borderId="10" xfId="57" applyNumberFormat="1" applyFont="1" applyFill="1" applyBorder="1" applyAlignment="1">
      <alignment horizontal="center" vertical="center" wrapText="1"/>
      <protection/>
    </xf>
    <xf numFmtId="0" fontId="6" fillId="0" borderId="15"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2343150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48"/>
  <sheetViews>
    <sheetView showGridLines="0" zoomScale="73" zoomScaleNormal="73" zoomScalePageLayoutView="0" workbookViewId="0" topLeftCell="A14">
      <selection activeCell="M17" sqref="M17"/>
    </sheetView>
  </sheetViews>
  <sheetFormatPr defaultColWidth="9.140625" defaultRowHeight="15"/>
  <cols>
    <col min="1" max="1" width="11.421875" style="52" customWidth="1"/>
    <col min="2" max="2" width="68.140625" style="52" customWidth="1"/>
    <col min="3" max="3" width="10.140625" style="52" hidden="1" customWidth="1"/>
    <col min="4"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4.8515625" style="52" customWidth="1"/>
    <col min="14" max="14" width="13.421875" style="53" hidden="1" customWidth="1"/>
    <col min="15" max="15" width="22.421875" style="52" hidden="1" customWidth="1"/>
    <col min="16" max="16" width="20.421875" style="52" hidden="1" customWidth="1"/>
    <col min="17" max="17" width="23.421875" style="52" hidden="1" customWidth="1"/>
    <col min="18" max="19" width="6.7109375" style="52" hidden="1" customWidth="1"/>
    <col min="20" max="20" width="16.421875" style="52" hidden="1" customWidth="1"/>
    <col min="21" max="21" width="20.421875" style="52" hidden="1" customWidth="1"/>
    <col min="22" max="22" width="18.140625" style="52" hidden="1" customWidth="1"/>
    <col min="23" max="23" width="10.57421875" style="52" hidden="1" customWidth="1"/>
    <col min="24" max="25" width="6.7109375" style="52" hidden="1" customWidth="1"/>
    <col min="26" max="29" width="10.57421875" style="52" hidden="1" customWidth="1"/>
    <col min="30" max="31" width="6.7109375" style="52" hidden="1" customWidth="1"/>
    <col min="32" max="35" width="10.57421875" style="52" hidden="1" customWidth="1"/>
    <col min="36" max="37" width="6.7109375" style="52" hidden="1" customWidth="1"/>
    <col min="38" max="41" width="10.57421875" style="52" hidden="1" customWidth="1"/>
    <col min="42" max="43" width="6.7109375" style="52" hidden="1" customWidth="1"/>
    <col min="44" max="45" width="10.57421875" style="52" hidden="1" customWidth="1"/>
    <col min="46" max="47" width="12.421875" style="52" hidden="1" customWidth="1"/>
    <col min="48" max="49" width="6.7109375" style="52" hidden="1" customWidth="1"/>
    <col min="50" max="51" width="12.421875" style="52" hidden="1" customWidth="1"/>
    <col min="52" max="52" width="12.28125" style="52" hidden="1" customWidth="1"/>
    <col min="53" max="53" width="20.28125" style="52" hidden="1" customWidth="1"/>
    <col min="54" max="54" width="12.140625" style="52" customWidth="1"/>
    <col min="55" max="55" width="10.57421875" style="52" customWidth="1"/>
    <col min="56" max="238" width="9.140625" style="52" customWidth="1"/>
    <col min="239" max="243" width="9.140625" style="54" customWidth="1"/>
    <col min="244" max="16384" width="9.140625" style="52" customWidth="1"/>
  </cols>
  <sheetData>
    <row r="1" spans="1:243" s="1" customFormat="1" ht="25.5" customHeight="1">
      <c r="A1" s="98" t="str">
        <f>B2&amp;" BoQ"</f>
        <v>Item Rate BoQ</v>
      </c>
      <c r="B1" s="98"/>
      <c r="C1" s="98"/>
      <c r="D1" s="98"/>
      <c r="E1" s="98"/>
      <c r="F1" s="98"/>
      <c r="G1" s="98"/>
      <c r="H1" s="98"/>
      <c r="I1" s="98"/>
      <c r="J1" s="98"/>
      <c r="K1" s="98"/>
      <c r="L1" s="98"/>
      <c r="O1" s="2"/>
      <c r="P1" s="2"/>
      <c r="Q1" s="3"/>
      <c r="IE1" s="3"/>
      <c r="IF1" s="3"/>
      <c r="IG1" s="3"/>
      <c r="IH1" s="3"/>
      <c r="II1" s="3"/>
    </row>
    <row r="2" spans="1:17" s="1" customFormat="1" ht="25.5" customHeight="1" hidden="1">
      <c r="A2" s="4" t="s">
        <v>4</v>
      </c>
      <c r="B2" s="4" t="s">
        <v>5</v>
      </c>
      <c r="C2" s="58" t="s">
        <v>6</v>
      </c>
      <c r="D2" s="58"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99" t="s">
        <v>310</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7"/>
      <c r="IF4" s="7"/>
      <c r="IG4" s="7"/>
      <c r="IH4" s="7"/>
      <c r="II4" s="7"/>
    </row>
    <row r="5" spans="1:243" s="6" customFormat="1" ht="30.75" customHeight="1">
      <c r="A5" s="99" t="s">
        <v>311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7"/>
      <c r="IF5" s="7"/>
      <c r="IG5" s="7"/>
      <c r="IH5" s="7"/>
      <c r="II5" s="7"/>
    </row>
    <row r="6" spans="1:243" s="6" customFormat="1" ht="30.75" customHeight="1">
      <c r="A6" s="99" t="s">
        <v>312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7"/>
      <c r="IF6" s="7"/>
      <c r="IG6" s="7"/>
      <c r="IH6" s="7"/>
      <c r="II6" s="7"/>
    </row>
    <row r="7" spans="1:243" s="6" customFormat="1" ht="29.25" customHeight="1" hidden="1">
      <c r="A7" s="100" t="s">
        <v>11</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7"/>
      <c r="IF7" s="7"/>
      <c r="IG7" s="7"/>
      <c r="IH7" s="7"/>
      <c r="II7" s="7"/>
    </row>
    <row r="8" spans="1:243" s="8" customFormat="1" ht="62.25" customHeight="1">
      <c r="A8" s="63" t="s">
        <v>53</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5"/>
      <c r="IE8" s="9"/>
      <c r="IF8" s="9"/>
      <c r="IG8" s="9"/>
      <c r="IH8" s="9"/>
      <c r="II8" s="9"/>
    </row>
    <row r="9" spans="1:243" s="10" customFormat="1" ht="61.5" customHeight="1">
      <c r="A9" s="94" t="s">
        <v>52</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IE9" s="11"/>
      <c r="IF9" s="11"/>
      <c r="IG9" s="11"/>
      <c r="IH9" s="11"/>
      <c r="II9" s="11"/>
    </row>
    <row r="10" spans="1:243" s="12" customFormat="1" ht="18.75" customHeight="1">
      <c r="A10" s="14" t="s">
        <v>12</v>
      </c>
      <c r="B10" s="14" t="s">
        <v>13</v>
      </c>
      <c r="C10" s="14" t="s">
        <v>13</v>
      </c>
      <c r="D10" s="14" t="s">
        <v>12</v>
      </c>
      <c r="E10" s="14" t="s">
        <v>13</v>
      </c>
      <c r="F10" s="14" t="s">
        <v>14</v>
      </c>
      <c r="G10" s="14" t="s">
        <v>14</v>
      </c>
      <c r="H10" s="14" t="s">
        <v>15</v>
      </c>
      <c r="I10" s="14" t="s">
        <v>13</v>
      </c>
      <c r="J10" s="14" t="s">
        <v>12</v>
      </c>
      <c r="K10" s="14" t="s">
        <v>16</v>
      </c>
      <c r="L10" s="14" t="s">
        <v>13</v>
      </c>
      <c r="M10" s="14" t="s">
        <v>12</v>
      </c>
      <c r="N10" s="14" t="s">
        <v>14</v>
      </c>
      <c r="O10" s="14" t="s">
        <v>14</v>
      </c>
      <c r="P10" s="14" t="s">
        <v>14</v>
      </c>
      <c r="Q10" s="14" t="s">
        <v>14</v>
      </c>
      <c r="R10" s="14" t="s">
        <v>15</v>
      </c>
      <c r="S10" s="14" t="s">
        <v>15</v>
      </c>
      <c r="T10" s="14" t="s">
        <v>14</v>
      </c>
      <c r="U10" s="14" t="s">
        <v>14</v>
      </c>
      <c r="V10" s="14" t="s">
        <v>14</v>
      </c>
      <c r="W10" s="14" t="s">
        <v>14</v>
      </c>
      <c r="X10" s="14" t="s">
        <v>15</v>
      </c>
      <c r="Y10" s="14" t="s">
        <v>15</v>
      </c>
      <c r="Z10" s="14" t="s">
        <v>14</v>
      </c>
      <c r="AA10" s="14" t="s">
        <v>14</v>
      </c>
      <c r="AB10" s="14" t="s">
        <v>14</v>
      </c>
      <c r="AC10" s="14" t="s">
        <v>14</v>
      </c>
      <c r="AD10" s="14" t="s">
        <v>15</v>
      </c>
      <c r="AE10" s="14" t="s">
        <v>15</v>
      </c>
      <c r="AF10" s="14" t="s">
        <v>14</v>
      </c>
      <c r="AG10" s="14" t="s">
        <v>14</v>
      </c>
      <c r="AH10" s="14" t="s">
        <v>14</v>
      </c>
      <c r="AI10" s="14" t="s">
        <v>14</v>
      </c>
      <c r="AJ10" s="14" t="s">
        <v>15</v>
      </c>
      <c r="AK10" s="14" t="s">
        <v>15</v>
      </c>
      <c r="AL10" s="14" t="s">
        <v>14</v>
      </c>
      <c r="AM10" s="14" t="s">
        <v>14</v>
      </c>
      <c r="AN10" s="14" t="s">
        <v>14</v>
      </c>
      <c r="AO10" s="14" t="s">
        <v>14</v>
      </c>
      <c r="AP10" s="14" t="s">
        <v>15</v>
      </c>
      <c r="AQ10" s="14" t="s">
        <v>15</v>
      </c>
      <c r="AR10" s="14" t="s">
        <v>14</v>
      </c>
      <c r="AS10" s="14" t="s">
        <v>14</v>
      </c>
      <c r="AT10" s="14" t="s">
        <v>12</v>
      </c>
      <c r="AU10" s="14" t="s">
        <v>12</v>
      </c>
      <c r="AV10" s="14" t="s">
        <v>15</v>
      </c>
      <c r="AW10" s="14" t="s">
        <v>15</v>
      </c>
      <c r="AX10" s="14" t="s">
        <v>12</v>
      </c>
      <c r="AY10" s="14" t="s">
        <v>12</v>
      </c>
      <c r="AZ10" s="14" t="s">
        <v>17</v>
      </c>
      <c r="BA10" s="14" t="s">
        <v>12</v>
      </c>
      <c r="BB10" s="14" t="s">
        <v>12</v>
      </c>
      <c r="BC10" s="14" t="s">
        <v>13</v>
      </c>
      <c r="IE10" s="13"/>
      <c r="IF10" s="13"/>
      <c r="IG10" s="13"/>
      <c r="IH10" s="13"/>
      <c r="II10" s="13"/>
    </row>
    <row r="11" spans="1:243" s="12" customFormat="1" ht="94.5" customHeight="1">
      <c r="A11" s="14" t="s">
        <v>0</v>
      </c>
      <c r="B11" s="14" t="s">
        <v>18</v>
      </c>
      <c r="C11" s="14" t="s">
        <v>1</v>
      </c>
      <c r="D11" s="14" t="s">
        <v>19</v>
      </c>
      <c r="E11" s="14" t="s">
        <v>20</v>
      </c>
      <c r="F11" s="14" t="s">
        <v>2</v>
      </c>
      <c r="G11" s="14"/>
      <c r="H11" s="14"/>
      <c r="I11" s="14" t="s">
        <v>21</v>
      </c>
      <c r="J11" s="14" t="s">
        <v>22</v>
      </c>
      <c r="K11" s="14" t="s">
        <v>23</v>
      </c>
      <c r="L11" s="14" t="s">
        <v>24</v>
      </c>
      <c r="M11" s="87" t="s">
        <v>25</v>
      </c>
      <c r="N11" s="14" t="s">
        <v>26</v>
      </c>
      <c r="O11" s="14" t="s">
        <v>138</v>
      </c>
      <c r="P11" s="14" t="s">
        <v>27</v>
      </c>
      <c r="Q11" s="14" t="s">
        <v>28</v>
      </c>
      <c r="R11" s="14"/>
      <c r="S11" s="14"/>
      <c r="T11" s="14" t="s">
        <v>29</v>
      </c>
      <c r="U11" s="14" t="s">
        <v>30</v>
      </c>
      <c r="V11" s="14" t="s">
        <v>31</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88" t="s">
        <v>32</v>
      </c>
      <c r="BB11" s="88" t="s">
        <v>33</v>
      </c>
      <c r="BC11" s="88"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7" customFormat="1" ht="18.75" customHeight="1">
      <c r="A13" s="68">
        <v>2</v>
      </c>
      <c r="B13" s="69" t="s">
        <v>139</v>
      </c>
      <c r="C13" s="67"/>
      <c r="D13" s="70"/>
      <c r="E13" s="16"/>
      <c r="F13" s="15"/>
      <c r="G13" s="17"/>
      <c r="H13" s="17"/>
      <c r="I13" s="15"/>
      <c r="J13" s="18"/>
      <c r="K13" s="19"/>
      <c r="L13" s="19"/>
      <c r="M13" s="20"/>
      <c r="N13" s="29"/>
      <c r="O13" s="29"/>
      <c r="P13" s="89"/>
      <c r="Q13" s="29"/>
      <c r="R13" s="29"/>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90"/>
      <c r="BB13" s="91"/>
      <c r="BC13" s="26"/>
      <c r="IE13" s="28">
        <v>1</v>
      </c>
      <c r="IF13" s="28" t="s">
        <v>35</v>
      </c>
      <c r="IG13" s="28" t="s">
        <v>36</v>
      </c>
      <c r="IH13" s="28">
        <v>10</v>
      </c>
      <c r="II13" s="28" t="s">
        <v>37</v>
      </c>
    </row>
    <row r="14" spans="1:243" s="27" customFormat="1" ht="31.5">
      <c r="A14" s="66">
        <v>2.01</v>
      </c>
      <c r="B14" s="71" t="s">
        <v>140</v>
      </c>
      <c r="C14" s="67" t="s">
        <v>36</v>
      </c>
      <c r="D14" s="72">
        <v>1</v>
      </c>
      <c r="E14" s="16" t="s">
        <v>38</v>
      </c>
      <c r="F14" s="59">
        <v>100</v>
      </c>
      <c r="G14" s="29"/>
      <c r="H14" s="17"/>
      <c r="I14" s="15" t="s">
        <v>39</v>
      </c>
      <c r="J14" s="18">
        <f aca="true" t="shared" si="0" ref="J14:J24">IF(I14="Less(-)",-1,1)</f>
        <v>1</v>
      </c>
      <c r="K14" s="19" t="s">
        <v>49</v>
      </c>
      <c r="L14" s="19" t="s">
        <v>8</v>
      </c>
      <c r="M14" s="60"/>
      <c r="N14" s="30"/>
      <c r="O14" s="30"/>
      <c r="P14" s="92"/>
      <c r="Q14" s="30"/>
      <c r="R14" s="30"/>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93">
        <f>total_amount_ba($B$2,$D$2,D14,F14,J14,K14,M14)</f>
        <v>0</v>
      </c>
      <c r="BB14" s="93">
        <f>BA14+SUM(N14:AZ14)</f>
        <v>0</v>
      </c>
      <c r="BC14" s="26" t="str">
        <f>SpellNumber(L14,BB14)</f>
        <v>INR Zero Only</v>
      </c>
      <c r="IE14" s="28">
        <v>1.01</v>
      </c>
      <c r="IF14" s="28" t="s">
        <v>40</v>
      </c>
      <c r="IG14" s="28" t="s">
        <v>36</v>
      </c>
      <c r="IH14" s="28">
        <v>123.223</v>
      </c>
      <c r="II14" s="28" t="s">
        <v>38</v>
      </c>
    </row>
    <row r="15" spans="1:243" s="27" customFormat="1" ht="94.5">
      <c r="A15" s="68">
        <v>2.02</v>
      </c>
      <c r="B15" s="71" t="s">
        <v>141</v>
      </c>
      <c r="C15" s="67" t="s">
        <v>42</v>
      </c>
      <c r="D15" s="72">
        <v>5</v>
      </c>
      <c r="E15" s="16" t="s">
        <v>38</v>
      </c>
      <c r="F15" s="59">
        <v>100</v>
      </c>
      <c r="G15" s="29"/>
      <c r="H15" s="29"/>
      <c r="I15" s="15" t="s">
        <v>39</v>
      </c>
      <c r="J15" s="18">
        <f t="shared" si="0"/>
        <v>1</v>
      </c>
      <c r="K15" s="19" t="s">
        <v>49</v>
      </c>
      <c r="L15" s="19" t="s">
        <v>8</v>
      </c>
      <c r="M15" s="60"/>
      <c r="N15" s="30"/>
      <c r="O15" s="30"/>
      <c r="P15" s="92"/>
      <c r="Q15" s="30"/>
      <c r="R15" s="30"/>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93">
        <f aca="true" t="shared" si="1" ref="BA15:BA24">total_amount_ba($B$2,$D$2,D15,F15,J15,K15,M15)</f>
        <v>0</v>
      </c>
      <c r="BB15" s="93">
        <f aca="true" t="shared" si="2" ref="BB15:BB28">BA15+SUM(N15:AZ15)</f>
        <v>0</v>
      </c>
      <c r="BC15" s="26" t="str">
        <f aca="true" t="shared" si="3" ref="BC15:BC24">SpellNumber(L15,BB15)</f>
        <v>INR Zero Only</v>
      </c>
      <c r="IE15" s="28">
        <v>1.02</v>
      </c>
      <c r="IF15" s="28" t="s">
        <v>41</v>
      </c>
      <c r="IG15" s="28" t="s">
        <v>42</v>
      </c>
      <c r="IH15" s="28">
        <v>213</v>
      </c>
      <c r="II15" s="28" t="s">
        <v>38</v>
      </c>
    </row>
    <row r="16" spans="1:243" s="27" customFormat="1" ht="110.25">
      <c r="A16" s="66">
        <v>2.03</v>
      </c>
      <c r="B16" s="71" t="s">
        <v>142</v>
      </c>
      <c r="C16" s="67" t="s">
        <v>43</v>
      </c>
      <c r="D16" s="72">
        <v>5</v>
      </c>
      <c r="E16" s="16" t="s">
        <v>38</v>
      </c>
      <c r="F16" s="59">
        <v>10</v>
      </c>
      <c r="G16" s="29"/>
      <c r="H16" s="29"/>
      <c r="I16" s="15" t="s">
        <v>39</v>
      </c>
      <c r="J16" s="18">
        <f t="shared" si="0"/>
        <v>1</v>
      </c>
      <c r="K16" s="19" t="s">
        <v>49</v>
      </c>
      <c r="L16" s="19" t="s">
        <v>8</v>
      </c>
      <c r="M16" s="60"/>
      <c r="N16" s="30"/>
      <c r="O16" s="30"/>
      <c r="P16" s="92"/>
      <c r="Q16" s="30"/>
      <c r="R16" s="30"/>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93">
        <f t="shared" si="1"/>
        <v>0</v>
      </c>
      <c r="BB16" s="93">
        <f t="shared" si="2"/>
        <v>0</v>
      </c>
      <c r="BC16" s="26" t="str">
        <f t="shared" si="3"/>
        <v>INR Zero Only</v>
      </c>
      <c r="IE16" s="28">
        <v>2</v>
      </c>
      <c r="IF16" s="28" t="s">
        <v>35</v>
      </c>
      <c r="IG16" s="28" t="s">
        <v>43</v>
      </c>
      <c r="IH16" s="28">
        <v>10</v>
      </c>
      <c r="II16" s="28" t="s">
        <v>38</v>
      </c>
    </row>
    <row r="17" spans="1:243" s="27" customFormat="1" ht="47.25">
      <c r="A17" s="68">
        <v>2.04</v>
      </c>
      <c r="B17" s="71" t="s">
        <v>143</v>
      </c>
      <c r="C17" s="67" t="s">
        <v>45</v>
      </c>
      <c r="D17" s="72">
        <v>5</v>
      </c>
      <c r="E17" s="16" t="s">
        <v>38</v>
      </c>
      <c r="F17" s="59">
        <v>10</v>
      </c>
      <c r="G17" s="29"/>
      <c r="H17" s="29"/>
      <c r="I17" s="15" t="s">
        <v>39</v>
      </c>
      <c r="J17" s="18">
        <f t="shared" si="0"/>
        <v>1</v>
      </c>
      <c r="K17" s="19" t="s">
        <v>49</v>
      </c>
      <c r="L17" s="19" t="s">
        <v>8</v>
      </c>
      <c r="M17" s="60"/>
      <c r="N17" s="30"/>
      <c r="O17" s="30"/>
      <c r="P17" s="92"/>
      <c r="Q17" s="30"/>
      <c r="R17" s="30"/>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93">
        <f t="shared" si="1"/>
        <v>0</v>
      </c>
      <c r="BB17" s="93">
        <f t="shared" si="2"/>
        <v>0</v>
      </c>
      <c r="BC17" s="26" t="str">
        <f t="shared" si="3"/>
        <v>INR Zero Only</v>
      </c>
      <c r="IE17" s="28">
        <v>3</v>
      </c>
      <c r="IF17" s="28" t="s">
        <v>44</v>
      </c>
      <c r="IG17" s="28" t="s">
        <v>45</v>
      </c>
      <c r="IH17" s="28">
        <v>10</v>
      </c>
      <c r="II17" s="28" t="s">
        <v>38</v>
      </c>
    </row>
    <row r="18" spans="1:243" s="27" customFormat="1" ht="47.25">
      <c r="A18" s="66">
        <v>2.05</v>
      </c>
      <c r="B18" s="71" t="s">
        <v>144</v>
      </c>
      <c r="C18" s="67" t="s">
        <v>46</v>
      </c>
      <c r="D18" s="72">
        <v>5</v>
      </c>
      <c r="E18" s="16" t="s">
        <v>38</v>
      </c>
      <c r="F18" s="59">
        <v>10</v>
      </c>
      <c r="G18" s="29"/>
      <c r="H18" s="29"/>
      <c r="I18" s="15" t="s">
        <v>39</v>
      </c>
      <c r="J18" s="18">
        <f t="shared" si="0"/>
        <v>1</v>
      </c>
      <c r="K18" s="19" t="s">
        <v>49</v>
      </c>
      <c r="L18" s="19" t="s">
        <v>8</v>
      </c>
      <c r="M18" s="60"/>
      <c r="N18" s="30"/>
      <c r="O18" s="30"/>
      <c r="P18" s="92"/>
      <c r="Q18" s="30"/>
      <c r="R18" s="30"/>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93">
        <f t="shared" si="1"/>
        <v>0</v>
      </c>
      <c r="BB18" s="93">
        <f t="shared" si="2"/>
        <v>0</v>
      </c>
      <c r="BC18" s="26" t="str">
        <f t="shared" si="3"/>
        <v>INR Zero Only</v>
      </c>
      <c r="IE18" s="28">
        <v>1.01</v>
      </c>
      <c r="IF18" s="28" t="s">
        <v>40</v>
      </c>
      <c r="IG18" s="28" t="s">
        <v>36</v>
      </c>
      <c r="IH18" s="28">
        <v>123.223</v>
      </c>
      <c r="II18" s="28" t="s">
        <v>38</v>
      </c>
    </row>
    <row r="19" spans="1:243" s="27" customFormat="1" ht="126">
      <c r="A19" s="68">
        <v>2.06</v>
      </c>
      <c r="B19" s="71" t="s">
        <v>145</v>
      </c>
      <c r="C19" s="67" t="s">
        <v>54</v>
      </c>
      <c r="D19" s="72">
        <v>3</v>
      </c>
      <c r="E19" s="16" t="s">
        <v>38</v>
      </c>
      <c r="F19" s="59">
        <v>10</v>
      </c>
      <c r="G19" s="29"/>
      <c r="H19" s="29"/>
      <c r="I19" s="15" t="s">
        <v>39</v>
      </c>
      <c r="J19" s="18">
        <f>IF(I19="Less(-)",-1,1)</f>
        <v>1</v>
      </c>
      <c r="K19" s="19" t="s">
        <v>49</v>
      </c>
      <c r="L19" s="19" t="s">
        <v>8</v>
      </c>
      <c r="M19" s="60"/>
      <c r="N19" s="30"/>
      <c r="O19" s="30"/>
      <c r="P19" s="92"/>
      <c r="Q19" s="30"/>
      <c r="R19" s="30"/>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93">
        <f>total_amount_ba($B$2,$D$2,D19,F19,J19,K19,M19)</f>
        <v>0</v>
      </c>
      <c r="BB19" s="93">
        <f>BA19+SUM(N19:AZ19)</f>
        <v>0</v>
      </c>
      <c r="BC19" s="26" t="str">
        <f>SpellNumber(L19,BB19)</f>
        <v>INR Zero Only</v>
      </c>
      <c r="IE19" s="28">
        <v>1.02</v>
      </c>
      <c r="IF19" s="28" t="s">
        <v>41</v>
      </c>
      <c r="IG19" s="28" t="s">
        <v>42</v>
      </c>
      <c r="IH19" s="28">
        <v>213</v>
      </c>
      <c r="II19" s="28" t="s">
        <v>38</v>
      </c>
    </row>
    <row r="20" spans="1:243" s="27" customFormat="1" ht="94.5">
      <c r="A20" s="66">
        <v>2.07</v>
      </c>
      <c r="B20" s="71" t="s">
        <v>146</v>
      </c>
      <c r="C20" s="67" t="s">
        <v>55</v>
      </c>
      <c r="D20" s="72">
        <v>3</v>
      </c>
      <c r="E20" s="16" t="s">
        <v>38</v>
      </c>
      <c r="F20" s="59">
        <v>10</v>
      </c>
      <c r="G20" s="29"/>
      <c r="H20" s="29"/>
      <c r="I20" s="15" t="s">
        <v>39</v>
      </c>
      <c r="J20" s="18">
        <f t="shared" si="0"/>
        <v>1</v>
      </c>
      <c r="K20" s="19" t="s">
        <v>49</v>
      </c>
      <c r="L20" s="19" t="s">
        <v>8</v>
      </c>
      <c r="M20" s="60"/>
      <c r="N20" s="30"/>
      <c r="O20" s="30"/>
      <c r="P20" s="92"/>
      <c r="Q20" s="30"/>
      <c r="R20" s="30"/>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93">
        <f t="shared" si="1"/>
        <v>0</v>
      </c>
      <c r="BB20" s="93">
        <f t="shared" si="2"/>
        <v>0</v>
      </c>
      <c r="BC20" s="26" t="str">
        <f t="shared" si="3"/>
        <v>INR Zero Only</v>
      </c>
      <c r="IE20" s="28">
        <v>2</v>
      </c>
      <c r="IF20" s="28" t="s">
        <v>35</v>
      </c>
      <c r="IG20" s="28" t="s">
        <v>43</v>
      </c>
      <c r="IH20" s="28">
        <v>10</v>
      </c>
      <c r="II20" s="28" t="s">
        <v>38</v>
      </c>
    </row>
    <row r="21" spans="1:243" s="27" customFormat="1" ht="47.25">
      <c r="A21" s="68">
        <v>2.08</v>
      </c>
      <c r="B21" s="71" t="s">
        <v>147</v>
      </c>
      <c r="C21" s="67" t="s">
        <v>56</v>
      </c>
      <c r="D21" s="72">
        <v>2</v>
      </c>
      <c r="E21" s="16" t="s">
        <v>38</v>
      </c>
      <c r="F21" s="59">
        <v>10</v>
      </c>
      <c r="G21" s="29"/>
      <c r="H21" s="29"/>
      <c r="I21" s="15" t="s">
        <v>39</v>
      </c>
      <c r="J21" s="18">
        <f t="shared" si="0"/>
        <v>1</v>
      </c>
      <c r="K21" s="19" t="s">
        <v>49</v>
      </c>
      <c r="L21" s="19" t="s">
        <v>8</v>
      </c>
      <c r="M21" s="60"/>
      <c r="N21" s="30"/>
      <c r="O21" s="30"/>
      <c r="P21" s="92"/>
      <c r="Q21" s="30"/>
      <c r="R21" s="30"/>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93">
        <f t="shared" si="1"/>
        <v>0</v>
      </c>
      <c r="BB21" s="93">
        <f t="shared" si="2"/>
        <v>0</v>
      </c>
      <c r="BC21" s="26" t="str">
        <f t="shared" si="3"/>
        <v>INR Zero Only</v>
      </c>
      <c r="IE21" s="28">
        <v>3</v>
      </c>
      <c r="IF21" s="28" t="s">
        <v>44</v>
      </c>
      <c r="IG21" s="28" t="s">
        <v>45</v>
      </c>
      <c r="IH21" s="28">
        <v>10</v>
      </c>
      <c r="II21" s="28" t="s">
        <v>38</v>
      </c>
    </row>
    <row r="22" spans="1:243" s="27" customFormat="1" ht="63">
      <c r="A22" s="66">
        <v>2.09</v>
      </c>
      <c r="B22" s="71" t="s">
        <v>148</v>
      </c>
      <c r="C22" s="67" t="s">
        <v>57</v>
      </c>
      <c r="D22" s="72">
        <v>3</v>
      </c>
      <c r="E22" s="16" t="s">
        <v>38</v>
      </c>
      <c r="F22" s="59">
        <v>10</v>
      </c>
      <c r="G22" s="29"/>
      <c r="H22" s="29"/>
      <c r="I22" s="15" t="s">
        <v>39</v>
      </c>
      <c r="J22" s="18">
        <f t="shared" si="0"/>
        <v>1</v>
      </c>
      <c r="K22" s="19" t="s">
        <v>49</v>
      </c>
      <c r="L22" s="19" t="s">
        <v>8</v>
      </c>
      <c r="M22" s="60"/>
      <c r="N22" s="30"/>
      <c r="O22" s="30"/>
      <c r="P22" s="92"/>
      <c r="Q22" s="30"/>
      <c r="R22" s="30"/>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93">
        <f t="shared" si="1"/>
        <v>0</v>
      </c>
      <c r="BB22" s="93">
        <f t="shared" si="2"/>
        <v>0</v>
      </c>
      <c r="BC22" s="26" t="str">
        <f t="shared" si="3"/>
        <v>INR Zero Only</v>
      </c>
      <c r="IE22" s="28">
        <v>1.01</v>
      </c>
      <c r="IF22" s="28" t="s">
        <v>40</v>
      </c>
      <c r="IG22" s="28" t="s">
        <v>36</v>
      </c>
      <c r="IH22" s="28">
        <v>123.223</v>
      </c>
      <c r="II22" s="28" t="s">
        <v>38</v>
      </c>
    </row>
    <row r="23" spans="1:243" s="27" customFormat="1" ht="63">
      <c r="A23" s="68">
        <v>2.1</v>
      </c>
      <c r="B23" s="71" t="s">
        <v>149</v>
      </c>
      <c r="C23" s="67" t="s">
        <v>58</v>
      </c>
      <c r="D23" s="72">
        <v>5</v>
      </c>
      <c r="E23" s="16" t="s">
        <v>38</v>
      </c>
      <c r="F23" s="59">
        <v>10</v>
      </c>
      <c r="G23" s="29"/>
      <c r="H23" s="29"/>
      <c r="I23" s="15" t="s">
        <v>39</v>
      </c>
      <c r="J23" s="18">
        <f t="shared" si="0"/>
        <v>1</v>
      </c>
      <c r="K23" s="19" t="s">
        <v>49</v>
      </c>
      <c r="L23" s="19" t="s">
        <v>8</v>
      </c>
      <c r="M23" s="60"/>
      <c r="N23" s="30"/>
      <c r="O23" s="30"/>
      <c r="P23" s="92"/>
      <c r="Q23" s="30"/>
      <c r="R23" s="30"/>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93">
        <f t="shared" si="1"/>
        <v>0</v>
      </c>
      <c r="BB23" s="93">
        <f t="shared" si="2"/>
        <v>0</v>
      </c>
      <c r="BC23" s="26" t="str">
        <f t="shared" si="3"/>
        <v>INR Zero Only</v>
      </c>
      <c r="IE23" s="28">
        <v>1.02</v>
      </c>
      <c r="IF23" s="28" t="s">
        <v>41</v>
      </c>
      <c r="IG23" s="28" t="s">
        <v>42</v>
      </c>
      <c r="IH23" s="28">
        <v>213</v>
      </c>
      <c r="II23" s="28" t="s">
        <v>38</v>
      </c>
    </row>
    <row r="24" spans="1:243" s="27" customFormat="1" ht="63">
      <c r="A24" s="66">
        <v>2.11</v>
      </c>
      <c r="B24" s="71" t="s">
        <v>150</v>
      </c>
      <c r="C24" s="67" t="s">
        <v>59</v>
      </c>
      <c r="D24" s="72">
        <v>5</v>
      </c>
      <c r="E24" s="16" t="s">
        <v>38</v>
      </c>
      <c r="F24" s="59">
        <v>10</v>
      </c>
      <c r="G24" s="29"/>
      <c r="H24" s="29"/>
      <c r="I24" s="15" t="s">
        <v>39</v>
      </c>
      <c r="J24" s="18">
        <f t="shared" si="0"/>
        <v>1</v>
      </c>
      <c r="K24" s="19" t="s">
        <v>49</v>
      </c>
      <c r="L24" s="19" t="s">
        <v>8</v>
      </c>
      <c r="M24" s="60"/>
      <c r="N24" s="30"/>
      <c r="O24" s="30"/>
      <c r="P24" s="92"/>
      <c r="Q24" s="30"/>
      <c r="R24" s="30"/>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93">
        <f t="shared" si="1"/>
        <v>0</v>
      </c>
      <c r="BB24" s="93">
        <f t="shared" si="2"/>
        <v>0</v>
      </c>
      <c r="BC24" s="26" t="str">
        <f t="shared" si="3"/>
        <v>INR Zero Only</v>
      </c>
      <c r="IE24" s="28">
        <v>2</v>
      </c>
      <c r="IF24" s="28" t="s">
        <v>35</v>
      </c>
      <c r="IG24" s="28" t="s">
        <v>43</v>
      </c>
      <c r="IH24" s="28">
        <v>10</v>
      </c>
      <c r="II24" s="28" t="s">
        <v>38</v>
      </c>
    </row>
    <row r="25" spans="1:243" s="27" customFormat="1" ht="94.5">
      <c r="A25" s="68">
        <v>2.12</v>
      </c>
      <c r="B25" s="71" t="s">
        <v>151</v>
      </c>
      <c r="C25" s="67" t="s">
        <v>60</v>
      </c>
      <c r="D25" s="72">
        <v>10</v>
      </c>
      <c r="E25" s="16" t="s">
        <v>38</v>
      </c>
      <c r="F25" s="59">
        <v>10</v>
      </c>
      <c r="G25" s="29"/>
      <c r="H25" s="29"/>
      <c r="I25" s="15" t="s">
        <v>39</v>
      </c>
      <c r="J25" s="18">
        <f>IF(I25="Less(-)",-1,1)</f>
        <v>1</v>
      </c>
      <c r="K25" s="19" t="s">
        <v>49</v>
      </c>
      <c r="L25" s="19" t="s">
        <v>8</v>
      </c>
      <c r="M25" s="60"/>
      <c r="N25" s="30"/>
      <c r="O25" s="30"/>
      <c r="P25" s="92"/>
      <c r="Q25" s="30"/>
      <c r="R25" s="30"/>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93">
        <f>total_amount_ba($B$2,$D$2,D25,F25,J25,K25,M25)</f>
        <v>0</v>
      </c>
      <c r="BB25" s="93">
        <f>BA25+SUM(N25:AZ25)</f>
        <v>0</v>
      </c>
      <c r="BC25" s="26" t="str">
        <f>SpellNumber(L25,BB25)</f>
        <v>INR Zero Only</v>
      </c>
      <c r="IE25" s="28">
        <v>3</v>
      </c>
      <c r="IF25" s="28" t="s">
        <v>44</v>
      </c>
      <c r="IG25" s="28" t="s">
        <v>45</v>
      </c>
      <c r="IH25" s="28">
        <v>10</v>
      </c>
      <c r="II25" s="28" t="s">
        <v>38</v>
      </c>
    </row>
    <row r="26" spans="1:243" s="27" customFormat="1" ht="47.25">
      <c r="A26" s="66">
        <v>2.13</v>
      </c>
      <c r="B26" s="71" t="s">
        <v>152</v>
      </c>
      <c r="C26" s="67" t="s">
        <v>61</v>
      </c>
      <c r="D26" s="72">
        <v>5</v>
      </c>
      <c r="E26" s="16" t="s">
        <v>38</v>
      </c>
      <c r="F26" s="59">
        <v>10</v>
      </c>
      <c r="G26" s="29"/>
      <c r="H26" s="29"/>
      <c r="I26" s="15" t="s">
        <v>39</v>
      </c>
      <c r="J26" s="18">
        <f>IF(I26="Less(-)",-1,1)</f>
        <v>1</v>
      </c>
      <c r="K26" s="19" t="s">
        <v>49</v>
      </c>
      <c r="L26" s="19" t="s">
        <v>8</v>
      </c>
      <c r="M26" s="60"/>
      <c r="N26" s="30"/>
      <c r="O26" s="30"/>
      <c r="P26" s="92"/>
      <c r="Q26" s="30"/>
      <c r="R26" s="30"/>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93">
        <f>total_amount_ba($B$2,$D$2,D26,F26,J26,K26,M26)</f>
        <v>0</v>
      </c>
      <c r="BB26" s="93">
        <f t="shared" si="2"/>
        <v>0</v>
      </c>
      <c r="BC26" s="26" t="str">
        <f>SpellNumber(L26,BB26)</f>
        <v>INR Zero Only</v>
      </c>
      <c r="IE26" s="28">
        <v>1.01</v>
      </c>
      <c r="IF26" s="28" t="s">
        <v>40</v>
      </c>
      <c r="IG26" s="28" t="s">
        <v>36</v>
      </c>
      <c r="IH26" s="28">
        <v>123.223</v>
      </c>
      <c r="II26" s="28" t="s">
        <v>38</v>
      </c>
    </row>
    <row r="27" spans="1:243" s="27" customFormat="1" ht="31.5">
      <c r="A27" s="68">
        <v>2.14</v>
      </c>
      <c r="B27" s="71" t="s">
        <v>153</v>
      </c>
      <c r="C27" s="67" t="s">
        <v>62</v>
      </c>
      <c r="D27" s="72">
        <v>8</v>
      </c>
      <c r="E27" s="16" t="s">
        <v>38</v>
      </c>
      <c r="F27" s="59">
        <v>10</v>
      </c>
      <c r="G27" s="29"/>
      <c r="H27" s="29"/>
      <c r="I27" s="15" t="s">
        <v>39</v>
      </c>
      <c r="J27" s="18">
        <f>IF(I27="Less(-)",-1,1)</f>
        <v>1</v>
      </c>
      <c r="K27" s="19" t="s">
        <v>49</v>
      </c>
      <c r="L27" s="19" t="s">
        <v>8</v>
      </c>
      <c r="M27" s="60"/>
      <c r="N27" s="30"/>
      <c r="O27" s="30"/>
      <c r="P27" s="92"/>
      <c r="Q27" s="30"/>
      <c r="R27" s="30"/>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93">
        <f>total_amount_ba($B$2,$D$2,D27,F27,J27,K27,M27)</f>
        <v>0</v>
      </c>
      <c r="BB27" s="93">
        <f t="shared" si="2"/>
        <v>0</v>
      </c>
      <c r="BC27" s="26" t="str">
        <f>SpellNumber(L27,BB27)</f>
        <v>INR Zero Only</v>
      </c>
      <c r="IE27" s="28">
        <v>1.02</v>
      </c>
      <c r="IF27" s="28" t="s">
        <v>41</v>
      </c>
      <c r="IG27" s="28" t="s">
        <v>42</v>
      </c>
      <c r="IH27" s="28">
        <v>213</v>
      </c>
      <c r="II27" s="28" t="s">
        <v>38</v>
      </c>
    </row>
    <row r="28" spans="1:243" s="27" customFormat="1" ht="47.25">
      <c r="A28" s="66">
        <v>2.15</v>
      </c>
      <c r="B28" s="71" t="s">
        <v>154</v>
      </c>
      <c r="C28" s="67" t="s">
        <v>63</v>
      </c>
      <c r="D28" s="72">
        <v>7</v>
      </c>
      <c r="E28" s="16" t="s">
        <v>38</v>
      </c>
      <c r="F28" s="59">
        <v>10</v>
      </c>
      <c r="G28" s="29"/>
      <c r="H28" s="29"/>
      <c r="I28" s="15" t="s">
        <v>39</v>
      </c>
      <c r="J28" s="18">
        <f>IF(I28="Less(-)",-1,1)</f>
        <v>1</v>
      </c>
      <c r="K28" s="19" t="s">
        <v>49</v>
      </c>
      <c r="L28" s="19" t="s">
        <v>8</v>
      </c>
      <c r="M28" s="60"/>
      <c r="N28" s="30"/>
      <c r="O28" s="30"/>
      <c r="P28" s="92"/>
      <c r="Q28" s="30"/>
      <c r="R28" s="30"/>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93">
        <f>total_amount_ba($B$2,$D$2,D28,F28,J28,K28,M28)</f>
        <v>0</v>
      </c>
      <c r="BB28" s="93">
        <f t="shared" si="2"/>
        <v>0</v>
      </c>
      <c r="BC28" s="26" t="str">
        <f>SpellNumber(L28,BB28)</f>
        <v>INR Zero Only</v>
      </c>
      <c r="IE28" s="28">
        <v>2</v>
      </c>
      <c r="IF28" s="28" t="s">
        <v>35</v>
      </c>
      <c r="IG28" s="28" t="s">
        <v>43</v>
      </c>
      <c r="IH28" s="28">
        <v>10</v>
      </c>
      <c r="II28" s="28" t="s">
        <v>38</v>
      </c>
    </row>
    <row r="29" spans="1:243" s="27" customFormat="1" ht="28.5">
      <c r="A29" s="68">
        <v>2.16</v>
      </c>
      <c r="B29" s="71" t="s">
        <v>155</v>
      </c>
      <c r="C29" s="67" t="s">
        <v>64</v>
      </c>
      <c r="D29" s="72">
        <v>7</v>
      </c>
      <c r="E29" s="16" t="s">
        <v>38</v>
      </c>
      <c r="F29" s="59">
        <v>10</v>
      </c>
      <c r="G29" s="29"/>
      <c r="H29" s="29"/>
      <c r="I29" s="15" t="s">
        <v>39</v>
      </c>
      <c r="J29" s="18">
        <f aca="true" t="shared" si="4" ref="J29:J92">IF(I29="Less(-)",-1,1)</f>
        <v>1</v>
      </c>
      <c r="K29" s="19" t="s">
        <v>49</v>
      </c>
      <c r="L29" s="19" t="s">
        <v>8</v>
      </c>
      <c r="M29" s="60"/>
      <c r="N29" s="30"/>
      <c r="O29" s="30"/>
      <c r="P29" s="92"/>
      <c r="Q29" s="30"/>
      <c r="R29" s="30"/>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93">
        <f aca="true" t="shared" si="5" ref="BA29:BA92">total_amount_ba($B$2,$D$2,D29,F29,J29,K29,M29)</f>
        <v>0</v>
      </c>
      <c r="BB29" s="93">
        <f aca="true" t="shared" si="6" ref="BB29:BB92">BA29+SUM(N29:AZ29)</f>
        <v>0</v>
      </c>
      <c r="BC29" s="26" t="str">
        <f aca="true" t="shared" si="7" ref="BC29:BC92">SpellNumber(L29,BB29)</f>
        <v>INR Zero Only</v>
      </c>
      <c r="IE29" s="28"/>
      <c r="IF29" s="28"/>
      <c r="IG29" s="28"/>
      <c r="IH29" s="28"/>
      <c r="II29" s="28"/>
    </row>
    <row r="30" spans="1:243" s="27" customFormat="1" ht="15">
      <c r="A30" s="68">
        <v>3</v>
      </c>
      <c r="B30" s="69" t="s">
        <v>156</v>
      </c>
      <c r="C30" s="67"/>
      <c r="D30" s="70"/>
      <c r="E30" s="16"/>
      <c r="F30" s="15"/>
      <c r="G30" s="17"/>
      <c r="H30" s="17"/>
      <c r="I30" s="15"/>
      <c r="J30" s="18"/>
      <c r="K30" s="19"/>
      <c r="L30" s="19"/>
      <c r="M30" s="20"/>
      <c r="N30" s="29"/>
      <c r="O30" s="29"/>
      <c r="P30" s="89"/>
      <c r="Q30" s="29"/>
      <c r="R30" s="29"/>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90"/>
      <c r="BB30" s="91"/>
      <c r="BC30" s="26"/>
      <c r="IE30" s="28"/>
      <c r="IF30" s="28"/>
      <c r="IG30" s="28"/>
      <c r="IH30" s="28"/>
      <c r="II30" s="28"/>
    </row>
    <row r="31" spans="1:243" s="27" customFormat="1" ht="78.75">
      <c r="A31" s="68">
        <v>3.01</v>
      </c>
      <c r="B31" s="73" t="s">
        <v>157</v>
      </c>
      <c r="C31" s="67" t="s">
        <v>65</v>
      </c>
      <c r="D31" s="72">
        <v>2</v>
      </c>
      <c r="E31" s="16" t="s">
        <v>38</v>
      </c>
      <c r="F31" s="59">
        <v>10</v>
      </c>
      <c r="G31" s="29"/>
      <c r="H31" s="29"/>
      <c r="I31" s="15" t="s">
        <v>39</v>
      </c>
      <c r="J31" s="18">
        <f t="shared" si="4"/>
        <v>1</v>
      </c>
      <c r="K31" s="19" t="s">
        <v>49</v>
      </c>
      <c r="L31" s="19" t="s">
        <v>8</v>
      </c>
      <c r="M31" s="60"/>
      <c r="N31" s="30"/>
      <c r="O31" s="30"/>
      <c r="P31" s="92"/>
      <c r="Q31" s="30"/>
      <c r="R31" s="30"/>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93">
        <f t="shared" si="5"/>
        <v>0</v>
      </c>
      <c r="BB31" s="93">
        <f t="shared" si="6"/>
        <v>0</v>
      </c>
      <c r="BC31" s="26" t="str">
        <f t="shared" si="7"/>
        <v>INR Zero Only</v>
      </c>
      <c r="IE31" s="28"/>
      <c r="IF31" s="28"/>
      <c r="IG31" s="28"/>
      <c r="IH31" s="28"/>
      <c r="II31" s="28"/>
    </row>
    <row r="32" spans="1:243" s="27" customFormat="1" ht="378">
      <c r="A32" s="66">
        <v>3.02</v>
      </c>
      <c r="B32" s="73" t="s">
        <v>158</v>
      </c>
      <c r="C32" s="67" t="s">
        <v>66</v>
      </c>
      <c r="D32" s="72">
        <v>15</v>
      </c>
      <c r="E32" s="16" t="s">
        <v>38</v>
      </c>
      <c r="F32" s="59">
        <v>10</v>
      </c>
      <c r="G32" s="29"/>
      <c r="H32" s="29"/>
      <c r="I32" s="15" t="s">
        <v>39</v>
      </c>
      <c r="J32" s="18">
        <f t="shared" si="4"/>
        <v>1</v>
      </c>
      <c r="K32" s="19" t="s">
        <v>49</v>
      </c>
      <c r="L32" s="19" t="s">
        <v>8</v>
      </c>
      <c r="M32" s="60"/>
      <c r="N32" s="30"/>
      <c r="O32" s="30"/>
      <c r="P32" s="92"/>
      <c r="Q32" s="30"/>
      <c r="R32" s="30"/>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93">
        <f t="shared" si="5"/>
        <v>0</v>
      </c>
      <c r="BB32" s="93">
        <f t="shared" si="6"/>
        <v>0</v>
      </c>
      <c r="BC32" s="26" t="str">
        <f t="shared" si="7"/>
        <v>INR Zero Only</v>
      </c>
      <c r="IE32" s="28"/>
      <c r="IF32" s="28"/>
      <c r="IG32" s="28"/>
      <c r="IH32" s="28"/>
      <c r="II32" s="28"/>
    </row>
    <row r="33" spans="1:243" s="27" customFormat="1" ht="189">
      <c r="A33" s="68">
        <v>3.03</v>
      </c>
      <c r="B33" s="73" t="s">
        <v>159</v>
      </c>
      <c r="C33" s="67" t="s">
        <v>67</v>
      </c>
      <c r="D33" s="72">
        <v>5</v>
      </c>
      <c r="E33" s="16" t="s">
        <v>38</v>
      </c>
      <c r="F33" s="59">
        <v>10</v>
      </c>
      <c r="G33" s="29"/>
      <c r="H33" s="29"/>
      <c r="I33" s="15" t="s">
        <v>39</v>
      </c>
      <c r="J33" s="18">
        <f t="shared" si="4"/>
        <v>1</v>
      </c>
      <c r="K33" s="19" t="s">
        <v>49</v>
      </c>
      <c r="L33" s="19" t="s">
        <v>8</v>
      </c>
      <c r="M33" s="60"/>
      <c r="N33" s="30"/>
      <c r="O33" s="30"/>
      <c r="P33" s="92"/>
      <c r="Q33" s="30"/>
      <c r="R33" s="30"/>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93">
        <f t="shared" si="5"/>
        <v>0</v>
      </c>
      <c r="BB33" s="93">
        <f t="shared" si="6"/>
        <v>0</v>
      </c>
      <c r="BC33" s="26" t="str">
        <f t="shared" si="7"/>
        <v>INR Zero Only</v>
      </c>
      <c r="IE33" s="28"/>
      <c r="IF33" s="28"/>
      <c r="IG33" s="28"/>
      <c r="IH33" s="28"/>
      <c r="II33" s="28"/>
    </row>
    <row r="34" spans="1:243" s="27" customFormat="1" ht="157.5">
      <c r="A34" s="66">
        <v>3.04</v>
      </c>
      <c r="B34" s="73" t="s">
        <v>160</v>
      </c>
      <c r="C34" s="67" t="s">
        <v>68</v>
      </c>
      <c r="D34" s="72">
        <v>7</v>
      </c>
      <c r="E34" s="16" t="s">
        <v>38</v>
      </c>
      <c r="F34" s="59">
        <v>10</v>
      </c>
      <c r="G34" s="29"/>
      <c r="H34" s="29"/>
      <c r="I34" s="15" t="s">
        <v>39</v>
      </c>
      <c r="J34" s="18">
        <f t="shared" si="4"/>
        <v>1</v>
      </c>
      <c r="K34" s="19" t="s">
        <v>49</v>
      </c>
      <c r="L34" s="19" t="s">
        <v>8</v>
      </c>
      <c r="M34" s="60"/>
      <c r="N34" s="30"/>
      <c r="O34" s="30"/>
      <c r="P34" s="92"/>
      <c r="Q34" s="30"/>
      <c r="R34" s="30"/>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93">
        <f t="shared" si="5"/>
        <v>0</v>
      </c>
      <c r="BB34" s="93">
        <f t="shared" si="6"/>
        <v>0</v>
      </c>
      <c r="BC34" s="26" t="str">
        <f t="shared" si="7"/>
        <v>INR Zero Only</v>
      </c>
      <c r="IE34" s="28"/>
      <c r="IF34" s="28"/>
      <c r="IG34" s="28"/>
      <c r="IH34" s="28"/>
      <c r="II34" s="28"/>
    </row>
    <row r="35" spans="1:243" s="27" customFormat="1" ht="78.75">
      <c r="A35" s="68">
        <v>3.05</v>
      </c>
      <c r="B35" s="73" t="s">
        <v>161</v>
      </c>
      <c r="C35" s="67" t="s">
        <v>69</v>
      </c>
      <c r="D35" s="72">
        <v>10</v>
      </c>
      <c r="E35" s="16" t="s">
        <v>38</v>
      </c>
      <c r="F35" s="59">
        <v>10</v>
      </c>
      <c r="G35" s="29"/>
      <c r="H35" s="29"/>
      <c r="I35" s="15" t="s">
        <v>39</v>
      </c>
      <c r="J35" s="18">
        <f t="shared" si="4"/>
        <v>1</v>
      </c>
      <c r="K35" s="19" t="s">
        <v>49</v>
      </c>
      <c r="L35" s="19" t="s">
        <v>8</v>
      </c>
      <c r="M35" s="60"/>
      <c r="N35" s="30"/>
      <c r="O35" s="30"/>
      <c r="P35" s="92"/>
      <c r="Q35" s="30"/>
      <c r="R35" s="30"/>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93">
        <f t="shared" si="5"/>
        <v>0</v>
      </c>
      <c r="BB35" s="93">
        <f t="shared" si="6"/>
        <v>0</v>
      </c>
      <c r="BC35" s="26" t="str">
        <f t="shared" si="7"/>
        <v>INR Zero Only</v>
      </c>
      <c r="IE35" s="28"/>
      <c r="IF35" s="28"/>
      <c r="IG35" s="28"/>
      <c r="IH35" s="28"/>
      <c r="II35" s="28"/>
    </row>
    <row r="36" spans="1:243" s="27" customFormat="1" ht="47.25">
      <c r="A36" s="66">
        <v>3.06</v>
      </c>
      <c r="B36" s="73" t="s">
        <v>162</v>
      </c>
      <c r="C36" s="67" t="s">
        <v>70</v>
      </c>
      <c r="D36" s="72">
        <v>12</v>
      </c>
      <c r="E36" s="16" t="s">
        <v>38</v>
      </c>
      <c r="F36" s="59">
        <v>10</v>
      </c>
      <c r="G36" s="29"/>
      <c r="H36" s="29"/>
      <c r="I36" s="15" t="s">
        <v>39</v>
      </c>
      <c r="J36" s="18">
        <f t="shared" si="4"/>
        <v>1</v>
      </c>
      <c r="K36" s="19" t="s">
        <v>49</v>
      </c>
      <c r="L36" s="19" t="s">
        <v>8</v>
      </c>
      <c r="M36" s="60"/>
      <c r="N36" s="30"/>
      <c r="O36" s="30"/>
      <c r="P36" s="92"/>
      <c r="Q36" s="30"/>
      <c r="R36" s="30"/>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93">
        <f t="shared" si="5"/>
        <v>0</v>
      </c>
      <c r="BB36" s="93">
        <f t="shared" si="6"/>
        <v>0</v>
      </c>
      <c r="BC36" s="26" t="str">
        <f t="shared" si="7"/>
        <v>INR Zero Only</v>
      </c>
      <c r="IE36" s="28"/>
      <c r="IF36" s="28"/>
      <c r="IG36" s="28"/>
      <c r="IH36" s="28"/>
      <c r="II36" s="28"/>
    </row>
    <row r="37" spans="1:243" s="27" customFormat="1" ht="47.25">
      <c r="A37" s="68">
        <v>3.07</v>
      </c>
      <c r="B37" s="73" t="s">
        <v>163</v>
      </c>
      <c r="C37" s="67" t="s">
        <v>71</v>
      </c>
      <c r="D37" s="72">
        <v>11</v>
      </c>
      <c r="E37" s="16" t="s">
        <v>38</v>
      </c>
      <c r="F37" s="59">
        <v>10</v>
      </c>
      <c r="G37" s="29"/>
      <c r="H37" s="29"/>
      <c r="I37" s="15" t="s">
        <v>39</v>
      </c>
      <c r="J37" s="18">
        <f t="shared" si="4"/>
        <v>1</v>
      </c>
      <c r="K37" s="19" t="s">
        <v>49</v>
      </c>
      <c r="L37" s="19" t="s">
        <v>8</v>
      </c>
      <c r="M37" s="60"/>
      <c r="N37" s="30"/>
      <c r="O37" s="30"/>
      <c r="P37" s="92"/>
      <c r="Q37" s="30"/>
      <c r="R37" s="30"/>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93">
        <f t="shared" si="5"/>
        <v>0</v>
      </c>
      <c r="BB37" s="93">
        <f t="shared" si="6"/>
        <v>0</v>
      </c>
      <c r="BC37" s="26" t="str">
        <f t="shared" si="7"/>
        <v>INR Zero Only</v>
      </c>
      <c r="IE37" s="28"/>
      <c r="IF37" s="28"/>
      <c r="IG37" s="28"/>
      <c r="IH37" s="28"/>
      <c r="II37" s="28"/>
    </row>
    <row r="38" spans="1:243" s="27" customFormat="1" ht="157.5">
      <c r="A38" s="66">
        <v>3.08</v>
      </c>
      <c r="B38" s="73" t="s">
        <v>164</v>
      </c>
      <c r="C38" s="67" t="s">
        <v>72</v>
      </c>
      <c r="D38" s="72">
        <v>11</v>
      </c>
      <c r="E38" s="16" t="s">
        <v>38</v>
      </c>
      <c r="F38" s="59">
        <v>10</v>
      </c>
      <c r="G38" s="29"/>
      <c r="H38" s="29"/>
      <c r="I38" s="15" t="s">
        <v>39</v>
      </c>
      <c r="J38" s="18">
        <f t="shared" si="4"/>
        <v>1</v>
      </c>
      <c r="K38" s="19" t="s">
        <v>49</v>
      </c>
      <c r="L38" s="19" t="s">
        <v>8</v>
      </c>
      <c r="M38" s="60"/>
      <c r="N38" s="30"/>
      <c r="O38" s="30"/>
      <c r="P38" s="92"/>
      <c r="Q38" s="30"/>
      <c r="R38" s="30"/>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93">
        <f t="shared" si="5"/>
        <v>0</v>
      </c>
      <c r="BB38" s="93">
        <f t="shared" si="6"/>
        <v>0</v>
      </c>
      <c r="BC38" s="26" t="str">
        <f t="shared" si="7"/>
        <v>INR Zero Only</v>
      </c>
      <c r="IE38" s="28"/>
      <c r="IF38" s="28"/>
      <c r="IG38" s="28"/>
      <c r="IH38" s="28"/>
      <c r="II38" s="28"/>
    </row>
    <row r="39" spans="1:243" s="27" customFormat="1" ht="31.5">
      <c r="A39" s="68">
        <v>3.09</v>
      </c>
      <c r="B39" s="73" t="s">
        <v>165</v>
      </c>
      <c r="C39" s="67" t="s">
        <v>73</v>
      </c>
      <c r="D39" s="72">
        <v>5</v>
      </c>
      <c r="E39" s="16" t="s">
        <v>38</v>
      </c>
      <c r="F39" s="59">
        <v>10</v>
      </c>
      <c r="G39" s="29"/>
      <c r="H39" s="29"/>
      <c r="I39" s="15" t="s">
        <v>39</v>
      </c>
      <c r="J39" s="18">
        <f t="shared" si="4"/>
        <v>1</v>
      </c>
      <c r="K39" s="19" t="s">
        <v>49</v>
      </c>
      <c r="L39" s="19" t="s">
        <v>8</v>
      </c>
      <c r="M39" s="60"/>
      <c r="N39" s="30"/>
      <c r="O39" s="30"/>
      <c r="P39" s="92"/>
      <c r="Q39" s="30"/>
      <c r="R39" s="30"/>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93">
        <f t="shared" si="5"/>
        <v>0</v>
      </c>
      <c r="BB39" s="93">
        <f t="shared" si="6"/>
        <v>0</v>
      </c>
      <c r="BC39" s="26" t="str">
        <f t="shared" si="7"/>
        <v>INR Zero Only</v>
      </c>
      <c r="IE39" s="28"/>
      <c r="IF39" s="28"/>
      <c r="IG39" s="28"/>
      <c r="IH39" s="28"/>
      <c r="II39" s="28"/>
    </row>
    <row r="40" spans="1:243" s="27" customFormat="1" ht="47.25">
      <c r="A40" s="66">
        <v>3.1</v>
      </c>
      <c r="B40" s="73" t="s">
        <v>166</v>
      </c>
      <c r="C40" s="67" t="s">
        <v>74</v>
      </c>
      <c r="D40" s="72">
        <v>2</v>
      </c>
      <c r="E40" s="16" t="s">
        <v>38</v>
      </c>
      <c r="F40" s="59">
        <v>10</v>
      </c>
      <c r="G40" s="29"/>
      <c r="H40" s="29"/>
      <c r="I40" s="15" t="s">
        <v>39</v>
      </c>
      <c r="J40" s="18">
        <f t="shared" si="4"/>
        <v>1</v>
      </c>
      <c r="K40" s="19" t="s">
        <v>49</v>
      </c>
      <c r="L40" s="19" t="s">
        <v>8</v>
      </c>
      <c r="M40" s="60"/>
      <c r="N40" s="30"/>
      <c r="O40" s="30"/>
      <c r="P40" s="92"/>
      <c r="Q40" s="30"/>
      <c r="R40" s="30"/>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93">
        <f t="shared" si="5"/>
        <v>0</v>
      </c>
      <c r="BB40" s="93">
        <f t="shared" si="6"/>
        <v>0</v>
      </c>
      <c r="BC40" s="26" t="str">
        <f t="shared" si="7"/>
        <v>INR Zero Only</v>
      </c>
      <c r="IE40" s="28"/>
      <c r="IF40" s="28"/>
      <c r="IG40" s="28"/>
      <c r="IH40" s="28"/>
      <c r="II40" s="28"/>
    </row>
    <row r="41" spans="1:243" s="27" customFormat="1" ht="31.5">
      <c r="A41" s="68">
        <v>3.11</v>
      </c>
      <c r="B41" s="73" t="s">
        <v>167</v>
      </c>
      <c r="C41" s="67" t="s">
        <v>75</v>
      </c>
      <c r="D41" s="72">
        <v>3</v>
      </c>
      <c r="E41" s="16" t="s">
        <v>38</v>
      </c>
      <c r="F41" s="59">
        <v>10</v>
      </c>
      <c r="G41" s="29"/>
      <c r="H41" s="29"/>
      <c r="I41" s="15" t="s">
        <v>39</v>
      </c>
      <c r="J41" s="18">
        <f t="shared" si="4"/>
        <v>1</v>
      </c>
      <c r="K41" s="19" t="s">
        <v>49</v>
      </c>
      <c r="L41" s="19" t="s">
        <v>8</v>
      </c>
      <c r="M41" s="60"/>
      <c r="N41" s="30"/>
      <c r="O41" s="30"/>
      <c r="P41" s="92"/>
      <c r="Q41" s="30"/>
      <c r="R41" s="30"/>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93">
        <f t="shared" si="5"/>
        <v>0</v>
      </c>
      <c r="BB41" s="93">
        <f t="shared" si="6"/>
        <v>0</v>
      </c>
      <c r="BC41" s="26" t="str">
        <f t="shared" si="7"/>
        <v>INR Zero Only</v>
      </c>
      <c r="IE41" s="28"/>
      <c r="IF41" s="28"/>
      <c r="IG41" s="28"/>
      <c r="IH41" s="28"/>
      <c r="II41" s="28"/>
    </row>
    <row r="42" spans="1:243" s="27" customFormat="1" ht="94.5">
      <c r="A42" s="66">
        <v>3.12</v>
      </c>
      <c r="B42" s="74" t="s">
        <v>168</v>
      </c>
      <c r="C42" s="67" t="s">
        <v>76</v>
      </c>
      <c r="D42" s="72">
        <v>4</v>
      </c>
      <c r="E42" s="16" t="s">
        <v>38</v>
      </c>
      <c r="F42" s="59">
        <v>10</v>
      </c>
      <c r="G42" s="29"/>
      <c r="H42" s="29"/>
      <c r="I42" s="15" t="s">
        <v>39</v>
      </c>
      <c r="J42" s="18">
        <f t="shared" si="4"/>
        <v>1</v>
      </c>
      <c r="K42" s="19" t="s">
        <v>49</v>
      </c>
      <c r="L42" s="19" t="s">
        <v>8</v>
      </c>
      <c r="M42" s="60"/>
      <c r="N42" s="30"/>
      <c r="O42" s="30"/>
      <c r="P42" s="92"/>
      <c r="Q42" s="30"/>
      <c r="R42" s="30"/>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93">
        <f t="shared" si="5"/>
        <v>0</v>
      </c>
      <c r="BB42" s="93">
        <f t="shared" si="6"/>
        <v>0</v>
      </c>
      <c r="BC42" s="26" t="str">
        <f t="shared" si="7"/>
        <v>INR Zero Only</v>
      </c>
      <c r="IE42" s="28"/>
      <c r="IF42" s="28"/>
      <c r="IG42" s="28"/>
      <c r="IH42" s="28"/>
      <c r="II42" s="28"/>
    </row>
    <row r="43" spans="1:243" s="27" customFormat="1" ht="120">
      <c r="A43" s="68">
        <v>3.13</v>
      </c>
      <c r="B43" s="75" t="s">
        <v>169</v>
      </c>
      <c r="C43" s="67" t="s">
        <v>77</v>
      </c>
      <c r="D43" s="72">
        <v>3</v>
      </c>
      <c r="E43" s="16" t="s">
        <v>38</v>
      </c>
      <c r="F43" s="59">
        <v>10</v>
      </c>
      <c r="G43" s="29"/>
      <c r="H43" s="29"/>
      <c r="I43" s="15" t="s">
        <v>39</v>
      </c>
      <c r="J43" s="18">
        <f t="shared" si="4"/>
        <v>1</v>
      </c>
      <c r="K43" s="19" t="s">
        <v>49</v>
      </c>
      <c r="L43" s="19" t="s">
        <v>8</v>
      </c>
      <c r="M43" s="60"/>
      <c r="N43" s="30"/>
      <c r="O43" s="30"/>
      <c r="P43" s="92"/>
      <c r="Q43" s="30"/>
      <c r="R43" s="30"/>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93">
        <f t="shared" si="5"/>
        <v>0</v>
      </c>
      <c r="BB43" s="93">
        <f t="shared" si="6"/>
        <v>0</v>
      </c>
      <c r="BC43" s="26" t="str">
        <f t="shared" si="7"/>
        <v>INR Zero Only</v>
      </c>
      <c r="IE43" s="28"/>
      <c r="IF43" s="28"/>
      <c r="IG43" s="28"/>
      <c r="IH43" s="28"/>
      <c r="II43" s="28"/>
    </row>
    <row r="44" spans="1:243" s="27" customFormat="1" ht="255">
      <c r="A44" s="66">
        <v>3.14</v>
      </c>
      <c r="B44" s="75" t="s">
        <v>170</v>
      </c>
      <c r="C44" s="67" t="s">
        <v>78</v>
      </c>
      <c r="D44" s="72">
        <v>2</v>
      </c>
      <c r="E44" s="16" t="s">
        <v>38</v>
      </c>
      <c r="F44" s="59">
        <v>10</v>
      </c>
      <c r="G44" s="29"/>
      <c r="H44" s="29"/>
      <c r="I44" s="15" t="s">
        <v>39</v>
      </c>
      <c r="J44" s="18">
        <f t="shared" si="4"/>
        <v>1</v>
      </c>
      <c r="K44" s="19" t="s">
        <v>49</v>
      </c>
      <c r="L44" s="19" t="s">
        <v>8</v>
      </c>
      <c r="M44" s="60"/>
      <c r="N44" s="30"/>
      <c r="O44" s="30"/>
      <c r="P44" s="92"/>
      <c r="Q44" s="30"/>
      <c r="R44" s="30"/>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93">
        <f t="shared" si="5"/>
        <v>0</v>
      </c>
      <c r="BB44" s="93">
        <f t="shared" si="6"/>
        <v>0</v>
      </c>
      <c r="BC44" s="26" t="str">
        <f t="shared" si="7"/>
        <v>INR Zero Only</v>
      </c>
      <c r="IE44" s="28"/>
      <c r="IF44" s="28"/>
      <c r="IG44" s="28"/>
      <c r="IH44" s="28"/>
      <c r="II44" s="28"/>
    </row>
    <row r="45" spans="1:243" s="27" customFormat="1" ht="75">
      <c r="A45" s="68">
        <v>3.15</v>
      </c>
      <c r="B45" s="75" t="s">
        <v>171</v>
      </c>
      <c r="C45" s="67" t="s">
        <v>79</v>
      </c>
      <c r="D45" s="72">
        <v>10</v>
      </c>
      <c r="E45" s="16" t="s">
        <v>38</v>
      </c>
      <c r="F45" s="59">
        <v>10</v>
      </c>
      <c r="G45" s="29"/>
      <c r="H45" s="29"/>
      <c r="I45" s="15" t="s">
        <v>39</v>
      </c>
      <c r="J45" s="18">
        <f t="shared" si="4"/>
        <v>1</v>
      </c>
      <c r="K45" s="19" t="s">
        <v>49</v>
      </c>
      <c r="L45" s="19" t="s">
        <v>8</v>
      </c>
      <c r="M45" s="60"/>
      <c r="N45" s="30"/>
      <c r="O45" s="30"/>
      <c r="P45" s="92"/>
      <c r="Q45" s="30"/>
      <c r="R45" s="30"/>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93">
        <f t="shared" si="5"/>
        <v>0</v>
      </c>
      <c r="BB45" s="93">
        <f t="shared" si="6"/>
        <v>0</v>
      </c>
      <c r="BC45" s="26" t="str">
        <f t="shared" si="7"/>
        <v>INR Zero Only</v>
      </c>
      <c r="IE45" s="28"/>
      <c r="IF45" s="28"/>
      <c r="IG45" s="28"/>
      <c r="IH45" s="28"/>
      <c r="II45" s="28"/>
    </row>
    <row r="46" spans="1:243" s="27" customFormat="1" ht="28.5">
      <c r="A46" s="66">
        <v>3.16</v>
      </c>
      <c r="B46" s="73" t="s">
        <v>172</v>
      </c>
      <c r="C46" s="67" t="s">
        <v>80</v>
      </c>
      <c r="D46" s="72">
        <v>4</v>
      </c>
      <c r="E46" s="16" t="s">
        <v>38</v>
      </c>
      <c r="F46" s="59">
        <v>10</v>
      </c>
      <c r="G46" s="29"/>
      <c r="H46" s="29"/>
      <c r="I46" s="15" t="s">
        <v>39</v>
      </c>
      <c r="J46" s="18">
        <f t="shared" si="4"/>
        <v>1</v>
      </c>
      <c r="K46" s="19" t="s">
        <v>49</v>
      </c>
      <c r="L46" s="19" t="s">
        <v>8</v>
      </c>
      <c r="M46" s="60"/>
      <c r="N46" s="30"/>
      <c r="O46" s="30"/>
      <c r="P46" s="92"/>
      <c r="Q46" s="30"/>
      <c r="R46" s="30"/>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93">
        <f t="shared" si="5"/>
        <v>0</v>
      </c>
      <c r="BB46" s="93">
        <f t="shared" si="6"/>
        <v>0</v>
      </c>
      <c r="BC46" s="26" t="str">
        <f t="shared" si="7"/>
        <v>INR Zero Only</v>
      </c>
      <c r="IE46" s="28"/>
      <c r="IF46" s="28"/>
      <c r="IG46" s="28"/>
      <c r="IH46" s="28"/>
      <c r="II46" s="28"/>
    </row>
    <row r="47" spans="1:243" s="27" customFormat="1" ht="28.5">
      <c r="A47" s="68">
        <v>3.17</v>
      </c>
      <c r="B47" s="74" t="s">
        <v>173</v>
      </c>
      <c r="C47" s="67" t="s">
        <v>81</v>
      </c>
      <c r="D47" s="72">
        <v>4</v>
      </c>
      <c r="E47" s="16" t="s">
        <v>38</v>
      </c>
      <c r="F47" s="59">
        <v>10</v>
      </c>
      <c r="G47" s="29"/>
      <c r="H47" s="29"/>
      <c r="I47" s="15" t="s">
        <v>39</v>
      </c>
      <c r="J47" s="18">
        <f t="shared" si="4"/>
        <v>1</v>
      </c>
      <c r="K47" s="19" t="s">
        <v>49</v>
      </c>
      <c r="L47" s="19" t="s">
        <v>8</v>
      </c>
      <c r="M47" s="60"/>
      <c r="N47" s="30"/>
      <c r="O47" s="30"/>
      <c r="P47" s="92"/>
      <c r="Q47" s="30"/>
      <c r="R47" s="30"/>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93">
        <f t="shared" si="5"/>
        <v>0</v>
      </c>
      <c r="BB47" s="93">
        <f t="shared" si="6"/>
        <v>0</v>
      </c>
      <c r="BC47" s="26" t="str">
        <f t="shared" si="7"/>
        <v>INR Zero Only</v>
      </c>
      <c r="IE47" s="28"/>
      <c r="IF47" s="28"/>
      <c r="IG47" s="28"/>
      <c r="IH47" s="28"/>
      <c r="II47" s="28"/>
    </row>
    <row r="48" spans="1:243" s="27" customFormat="1" ht="28.5">
      <c r="A48" s="66">
        <v>3.18</v>
      </c>
      <c r="B48" s="74" t="s">
        <v>174</v>
      </c>
      <c r="C48" s="67" t="s">
        <v>82</v>
      </c>
      <c r="D48" s="72">
        <v>4</v>
      </c>
      <c r="E48" s="16" t="s">
        <v>38</v>
      </c>
      <c r="F48" s="59">
        <v>10</v>
      </c>
      <c r="G48" s="29"/>
      <c r="H48" s="29"/>
      <c r="I48" s="15" t="s">
        <v>39</v>
      </c>
      <c r="J48" s="18">
        <f t="shared" si="4"/>
        <v>1</v>
      </c>
      <c r="K48" s="19" t="s">
        <v>49</v>
      </c>
      <c r="L48" s="19" t="s">
        <v>8</v>
      </c>
      <c r="M48" s="60"/>
      <c r="N48" s="30"/>
      <c r="O48" s="30"/>
      <c r="P48" s="92"/>
      <c r="Q48" s="30"/>
      <c r="R48" s="30"/>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93">
        <f t="shared" si="5"/>
        <v>0</v>
      </c>
      <c r="BB48" s="93">
        <f t="shared" si="6"/>
        <v>0</v>
      </c>
      <c r="BC48" s="26" t="str">
        <f t="shared" si="7"/>
        <v>INR Zero Only</v>
      </c>
      <c r="IE48" s="28"/>
      <c r="IF48" s="28"/>
      <c r="IG48" s="28"/>
      <c r="IH48" s="28"/>
      <c r="II48" s="28"/>
    </row>
    <row r="49" spans="1:243" s="27" customFormat="1" ht="28.5">
      <c r="A49" s="68">
        <v>3.19</v>
      </c>
      <c r="B49" s="74" t="s">
        <v>175</v>
      </c>
      <c r="C49" s="67" t="s">
        <v>83</v>
      </c>
      <c r="D49" s="72">
        <v>4</v>
      </c>
      <c r="E49" s="16" t="s">
        <v>38</v>
      </c>
      <c r="F49" s="59">
        <v>10</v>
      </c>
      <c r="G49" s="29"/>
      <c r="H49" s="29"/>
      <c r="I49" s="15" t="s">
        <v>39</v>
      </c>
      <c r="J49" s="18">
        <f t="shared" si="4"/>
        <v>1</v>
      </c>
      <c r="K49" s="19" t="s">
        <v>49</v>
      </c>
      <c r="L49" s="19" t="s">
        <v>8</v>
      </c>
      <c r="M49" s="60"/>
      <c r="N49" s="30"/>
      <c r="O49" s="30"/>
      <c r="P49" s="92"/>
      <c r="Q49" s="30"/>
      <c r="R49" s="30"/>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93">
        <f t="shared" si="5"/>
        <v>0</v>
      </c>
      <c r="BB49" s="93">
        <f t="shared" si="6"/>
        <v>0</v>
      </c>
      <c r="BC49" s="26" t="str">
        <f t="shared" si="7"/>
        <v>INR Zero Only</v>
      </c>
      <c r="IE49" s="28"/>
      <c r="IF49" s="28"/>
      <c r="IG49" s="28"/>
      <c r="IH49" s="28"/>
      <c r="II49" s="28"/>
    </row>
    <row r="50" spans="1:243" s="27" customFormat="1" ht="28.5">
      <c r="A50" s="66">
        <v>3.2</v>
      </c>
      <c r="B50" s="74" t="s">
        <v>176</v>
      </c>
      <c r="C50" s="67" t="s">
        <v>84</v>
      </c>
      <c r="D50" s="72">
        <v>7</v>
      </c>
      <c r="E50" s="16" t="s">
        <v>38</v>
      </c>
      <c r="F50" s="59">
        <v>10</v>
      </c>
      <c r="G50" s="29"/>
      <c r="H50" s="29"/>
      <c r="I50" s="15" t="s">
        <v>39</v>
      </c>
      <c r="J50" s="18">
        <f t="shared" si="4"/>
        <v>1</v>
      </c>
      <c r="K50" s="19" t="s">
        <v>49</v>
      </c>
      <c r="L50" s="19" t="s">
        <v>8</v>
      </c>
      <c r="M50" s="60"/>
      <c r="N50" s="30"/>
      <c r="O50" s="30"/>
      <c r="P50" s="92"/>
      <c r="Q50" s="30"/>
      <c r="R50" s="30"/>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93">
        <f t="shared" si="5"/>
        <v>0</v>
      </c>
      <c r="BB50" s="93">
        <f t="shared" si="6"/>
        <v>0</v>
      </c>
      <c r="BC50" s="26" t="str">
        <f t="shared" si="7"/>
        <v>INR Zero Only</v>
      </c>
      <c r="IE50" s="28"/>
      <c r="IF50" s="28"/>
      <c r="IG50" s="28"/>
      <c r="IH50" s="28"/>
      <c r="II50" s="28"/>
    </row>
    <row r="51" spans="1:243" s="27" customFormat="1" ht="28.5">
      <c r="A51" s="68">
        <v>3.21</v>
      </c>
      <c r="B51" s="74" t="s">
        <v>177</v>
      </c>
      <c r="C51" s="67" t="s">
        <v>85</v>
      </c>
      <c r="D51" s="72">
        <v>5</v>
      </c>
      <c r="E51" s="16" t="s">
        <v>38</v>
      </c>
      <c r="F51" s="59">
        <v>10</v>
      </c>
      <c r="G51" s="29"/>
      <c r="H51" s="29"/>
      <c r="I51" s="15" t="s">
        <v>39</v>
      </c>
      <c r="J51" s="18">
        <f t="shared" si="4"/>
        <v>1</v>
      </c>
      <c r="K51" s="19" t="s">
        <v>49</v>
      </c>
      <c r="L51" s="19" t="s">
        <v>8</v>
      </c>
      <c r="M51" s="60"/>
      <c r="N51" s="30"/>
      <c r="O51" s="30"/>
      <c r="P51" s="92"/>
      <c r="Q51" s="30"/>
      <c r="R51" s="30"/>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93">
        <f t="shared" si="5"/>
        <v>0</v>
      </c>
      <c r="BB51" s="93">
        <f t="shared" si="6"/>
        <v>0</v>
      </c>
      <c r="BC51" s="26" t="str">
        <f t="shared" si="7"/>
        <v>INR Zero Only</v>
      </c>
      <c r="IE51" s="28"/>
      <c r="IF51" s="28"/>
      <c r="IG51" s="28"/>
      <c r="IH51" s="28"/>
      <c r="II51" s="28"/>
    </row>
    <row r="52" spans="1:243" s="27" customFormat="1" ht="28.5">
      <c r="A52" s="66">
        <v>3.22</v>
      </c>
      <c r="B52" s="74" t="s">
        <v>178</v>
      </c>
      <c r="C52" s="67" t="s">
        <v>86</v>
      </c>
      <c r="D52" s="72">
        <v>5</v>
      </c>
      <c r="E52" s="16" t="s">
        <v>38</v>
      </c>
      <c r="F52" s="59">
        <v>10</v>
      </c>
      <c r="G52" s="29"/>
      <c r="H52" s="29"/>
      <c r="I52" s="15" t="s">
        <v>39</v>
      </c>
      <c r="J52" s="18">
        <f t="shared" si="4"/>
        <v>1</v>
      </c>
      <c r="K52" s="19" t="s">
        <v>49</v>
      </c>
      <c r="L52" s="19" t="s">
        <v>8</v>
      </c>
      <c r="M52" s="60"/>
      <c r="N52" s="30"/>
      <c r="O52" s="30"/>
      <c r="P52" s="92"/>
      <c r="Q52" s="30"/>
      <c r="R52" s="30"/>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93">
        <f t="shared" si="5"/>
        <v>0</v>
      </c>
      <c r="BB52" s="93">
        <f t="shared" si="6"/>
        <v>0</v>
      </c>
      <c r="BC52" s="26" t="str">
        <f t="shared" si="7"/>
        <v>INR Zero Only</v>
      </c>
      <c r="IE52" s="28"/>
      <c r="IF52" s="28"/>
      <c r="IG52" s="28"/>
      <c r="IH52" s="28"/>
      <c r="II52" s="28"/>
    </row>
    <row r="53" spans="1:243" s="27" customFormat="1" ht="28.5">
      <c r="A53" s="68">
        <v>3.23</v>
      </c>
      <c r="B53" s="74" t="s">
        <v>179</v>
      </c>
      <c r="C53" s="67" t="s">
        <v>87</v>
      </c>
      <c r="D53" s="72">
        <v>12</v>
      </c>
      <c r="E53" s="16" t="s">
        <v>38</v>
      </c>
      <c r="F53" s="59">
        <v>10</v>
      </c>
      <c r="G53" s="29"/>
      <c r="H53" s="29"/>
      <c r="I53" s="15" t="s">
        <v>39</v>
      </c>
      <c r="J53" s="18">
        <f t="shared" si="4"/>
        <v>1</v>
      </c>
      <c r="K53" s="19" t="s">
        <v>49</v>
      </c>
      <c r="L53" s="19" t="s">
        <v>8</v>
      </c>
      <c r="M53" s="60"/>
      <c r="N53" s="30"/>
      <c r="O53" s="30"/>
      <c r="P53" s="92"/>
      <c r="Q53" s="30"/>
      <c r="R53" s="30"/>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93">
        <f t="shared" si="5"/>
        <v>0</v>
      </c>
      <c r="BB53" s="93">
        <f t="shared" si="6"/>
        <v>0</v>
      </c>
      <c r="BC53" s="26" t="str">
        <f t="shared" si="7"/>
        <v>INR Zero Only</v>
      </c>
      <c r="IE53" s="28"/>
      <c r="IF53" s="28"/>
      <c r="IG53" s="28"/>
      <c r="IH53" s="28"/>
      <c r="II53" s="28"/>
    </row>
    <row r="54" spans="1:243" s="27" customFormat="1" ht="28.5">
      <c r="A54" s="66">
        <v>3.24</v>
      </c>
      <c r="B54" s="74" t="s">
        <v>180</v>
      </c>
      <c r="C54" s="67" t="s">
        <v>88</v>
      </c>
      <c r="D54" s="72">
        <v>5</v>
      </c>
      <c r="E54" s="16" t="s">
        <v>38</v>
      </c>
      <c r="F54" s="59">
        <v>10</v>
      </c>
      <c r="G54" s="29"/>
      <c r="H54" s="29"/>
      <c r="I54" s="15" t="s">
        <v>39</v>
      </c>
      <c r="J54" s="18">
        <f t="shared" si="4"/>
        <v>1</v>
      </c>
      <c r="K54" s="19" t="s">
        <v>49</v>
      </c>
      <c r="L54" s="19" t="s">
        <v>8</v>
      </c>
      <c r="M54" s="60"/>
      <c r="N54" s="30"/>
      <c r="O54" s="30"/>
      <c r="P54" s="92"/>
      <c r="Q54" s="30"/>
      <c r="R54" s="30"/>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93">
        <f t="shared" si="5"/>
        <v>0</v>
      </c>
      <c r="BB54" s="93">
        <f t="shared" si="6"/>
        <v>0</v>
      </c>
      <c r="BC54" s="26" t="str">
        <f t="shared" si="7"/>
        <v>INR Zero Only</v>
      </c>
      <c r="IE54" s="28"/>
      <c r="IF54" s="28"/>
      <c r="IG54" s="28"/>
      <c r="IH54" s="28"/>
      <c r="II54" s="28"/>
    </row>
    <row r="55" spans="1:243" s="27" customFormat="1" ht="28.5">
      <c r="A55" s="68">
        <v>3.25000000000001</v>
      </c>
      <c r="B55" s="74" t="s">
        <v>181</v>
      </c>
      <c r="C55" s="67" t="s">
        <v>89</v>
      </c>
      <c r="D55" s="72">
        <v>4</v>
      </c>
      <c r="E55" s="16" t="s">
        <v>38</v>
      </c>
      <c r="F55" s="59">
        <v>10</v>
      </c>
      <c r="G55" s="29"/>
      <c r="H55" s="29"/>
      <c r="I55" s="15" t="s">
        <v>39</v>
      </c>
      <c r="J55" s="18">
        <f t="shared" si="4"/>
        <v>1</v>
      </c>
      <c r="K55" s="19" t="s">
        <v>49</v>
      </c>
      <c r="L55" s="19" t="s">
        <v>8</v>
      </c>
      <c r="M55" s="60"/>
      <c r="N55" s="30"/>
      <c r="O55" s="30"/>
      <c r="P55" s="92"/>
      <c r="Q55" s="30"/>
      <c r="R55" s="30"/>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93">
        <f t="shared" si="5"/>
        <v>0</v>
      </c>
      <c r="BB55" s="93">
        <f t="shared" si="6"/>
        <v>0</v>
      </c>
      <c r="BC55" s="26" t="str">
        <f t="shared" si="7"/>
        <v>INR Zero Only</v>
      </c>
      <c r="IE55" s="28"/>
      <c r="IF55" s="28"/>
      <c r="IG55" s="28"/>
      <c r="IH55" s="28"/>
      <c r="II55" s="28"/>
    </row>
    <row r="56" spans="1:243" s="27" customFormat="1" ht="28.5">
      <c r="A56" s="66">
        <v>3.26000000000001</v>
      </c>
      <c r="B56" s="74" t="s">
        <v>182</v>
      </c>
      <c r="C56" s="67" t="s">
        <v>90</v>
      </c>
      <c r="D56" s="72">
        <v>3</v>
      </c>
      <c r="E56" s="16" t="s">
        <v>38</v>
      </c>
      <c r="F56" s="59">
        <v>10</v>
      </c>
      <c r="G56" s="29"/>
      <c r="H56" s="29"/>
      <c r="I56" s="15" t="s">
        <v>39</v>
      </c>
      <c r="J56" s="18">
        <f t="shared" si="4"/>
        <v>1</v>
      </c>
      <c r="K56" s="19" t="s">
        <v>49</v>
      </c>
      <c r="L56" s="19" t="s">
        <v>8</v>
      </c>
      <c r="M56" s="60"/>
      <c r="N56" s="30"/>
      <c r="O56" s="30"/>
      <c r="P56" s="92"/>
      <c r="Q56" s="30"/>
      <c r="R56" s="30"/>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93">
        <f t="shared" si="5"/>
        <v>0</v>
      </c>
      <c r="BB56" s="93">
        <f t="shared" si="6"/>
        <v>0</v>
      </c>
      <c r="BC56" s="26" t="str">
        <f t="shared" si="7"/>
        <v>INR Zero Only</v>
      </c>
      <c r="IE56" s="28"/>
      <c r="IF56" s="28"/>
      <c r="IG56" s="28"/>
      <c r="IH56" s="28"/>
      <c r="II56" s="28"/>
    </row>
    <row r="57" spans="1:243" s="27" customFormat="1" ht="28.5">
      <c r="A57" s="68">
        <v>3.27000000000001</v>
      </c>
      <c r="B57" s="74" t="s">
        <v>183</v>
      </c>
      <c r="C57" s="67" t="s">
        <v>91</v>
      </c>
      <c r="D57" s="72">
        <v>7</v>
      </c>
      <c r="E57" s="16" t="s">
        <v>38</v>
      </c>
      <c r="F57" s="59">
        <v>10</v>
      </c>
      <c r="G57" s="29"/>
      <c r="H57" s="29"/>
      <c r="I57" s="15" t="s">
        <v>39</v>
      </c>
      <c r="J57" s="18">
        <f t="shared" si="4"/>
        <v>1</v>
      </c>
      <c r="K57" s="19" t="s">
        <v>49</v>
      </c>
      <c r="L57" s="19" t="s">
        <v>8</v>
      </c>
      <c r="M57" s="60"/>
      <c r="N57" s="30"/>
      <c r="O57" s="30"/>
      <c r="P57" s="92"/>
      <c r="Q57" s="30"/>
      <c r="R57" s="30"/>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93">
        <f t="shared" si="5"/>
        <v>0</v>
      </c>
      <c r="BB57" s="93">
        <f t="shared" si="6"/>
        <v>0</v>
      </c>
      <c r="BC57" s="26" t="str">
        <f t="shared" si="7"/>
        <v>INR Zero Only</v>
      </c>
      <c r="IE57" s="28"/>
      <c r="IF57" s="28"/>
      <c r="IG57" s="28"/>
      <c r="IH57" s="28"/>
      <c r="II57" s="28"/>
    </row>
    <row r="58" spans="1:243" s="27" customFormat="1" ht="28.5">
      <c r="A58" s="66">
        <v>3.28000000000001</v>
      </c>
      <c r="B58" s="74" t="s">
        <v>184</v>
      </c>
      <c r="C58" s="67" t="s">
        <v>92</v>
      </c>
      <c r="D58" s="72">
        <v>3</v>
      </c>
      <c r="E58" s="16" t="s">
        <v>38</v>
      </c>
      <c r="F58" s="59">
        <v>10</v>
      </c>
      <c r="G58" s="29"/>
      <c r="H58" s="29"/>
      <c r="I58" s="15" t="s">
        <v>39</v>
      </c>
      <c r="J58" s="18">
        <f t="shared" si="4"/>
        <v>1</v>
      </c>
      <c r="K58" s="19" t="s">
        <v>49</v>
      </c>
      <c r="L58" s="19" t="s">
        <v>8</v>
      </c>
      <c r="M58" s="60"/>
      <c r="N58" s="30"/>
      <c r="O58" s="30"/>
      <c r="P58" s="92"/>
      <c r="Q58" s="30"/>
      <c r="R58" s="30"/>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93">
        <f t="shared" si="5"/>
        <v>0</v>
      </c>
      <c r="BB58" s="93">
        <f t="shared" si="6"/>
        <v>0</v>
      </c>
      <c r="BC58" s="26" t="str">
        <f t="shared" si="7"/>
        <v>INR Zero Only</v>
      </c>
      <c r="IE58" s="28"/>
      <c r="IF58" s="28"/>
      <c r="IG58" s="28"/>
      <c r="IH58" s="28"/>
      <c r="II58" s="28"/>
    </row>
    <row r="59" spans="1:243" s="27" customFormat="1" ht="28.5">
      <c r="A59" s="68">
        <v>3.29000000000001</v>
      </c>
      <c r="B59" s="74" t="s">
        <v>185</v>
      </c>
      <c r="C59" s="67" t="s">
        <v>93</v>
      </c>
      <c r="D59" s="72">
        <v>4</v>
      </c>
      <c r="E59" s="16" t="s">
        <v>38</v>
      </c>
      <c r="F59" s="59">
        <v>10</v>
      </c>
      <c r="G59" s="29"/>
      <c r="H59" s="29"/>
      <c r="I59" s="15" t="s">
        <v>39</v>
      </c>
      <c r="J59" s="18">
        <f t="shared" si="4"/>
        <v>1</v>
      </c>
      <c r="K59" s="19" t="s">
        <v>49</v>
      </c>
      <c r="L59" s="19" t="s">
        <v>8</v>
      </c>
      <c r="M59" s="60"/>
      <c r="N59" s="30"/>
      <c r="O59" s="30"/>
      <c r="P59" s="92"/>
      <c r="Q59" s="30"/>
      <c r="R59" s="30"/>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93">
        <f t="shared" si="5"/>
        <v>0</v>
      </c>
      <c r="BB59" s="93">
        <f t="shared" si="6"/>
        <v>0</v>
      </c>
      <c r="BC59" s="26" t="str">
        <f t="shared" si="7"/>
        <v>INR Zero Only</v>
      </c>
      <c r="IE59" s="28"/>
      <c r="IF59" s="28"/>
      <c r="IG59" s="28"/>
      <c r="IH59" s="28"/>
      <c r="II59" s="28"/>
    </row>
    <row r="60" spans="1:243" s="27" customFormat="1" ht="28.5">
      <c r="A60" s="66">
        <v>3.30000000000001</v>
      </c>
      <c r="B60" s="76" t="s">
        <v>186</v>
      </c>
      <c r="C60" s="67" t="s">
        <v>94</v>
      </c>
      <c r="D60" s="72">
        <v>6</v>
      </c>
      <c r="E60" s="16" t="s">
        <v>38</v>
      </c>
      <c r="F60" s="59">
        <v>10</v>
      </c>
      <c r="G60" s="29"/>
      <c r="H60" s="29"/>
      <c r="I60" s="15" t="s">
        <v>39</v>
      </c>
      <c r="J60" s="18">
        <f t="shared" si="4"/>
        <v>1</v>
      </c>
      <c r="K60" s="19" t="s">
        <v>49</v>
      </c>
      <c r="L60" s="19" t="s">
        <v>8</v>
      </c>
      <c r="M60" s="60"/>
      <c r="N60" s="30"/>
      <c r="O60" s="30"/>
      <c r="P60" s="92"/>
      <c r="Q60" s="30"/>
      <c r="R60" s="30"/>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93">
        <f t="shared" si="5"/>
        <v>0</v>
      </c>
      <c r="BB60" s="93">
        <f t="shared" si="6"/>
        <v>0</v>
      </c>
      <c r="BC60" s="26" t="str">
        <f t="shared" si="7"/>
        <v>INR Zero Only</v>
      </c>
      <c r="IE60" s="28"/>
      <c r="IF60" s="28"/>
      <c r="IG60" s="28"/>
      <c r="IH60" s="28"/>
      <c r="II60" s="28"/>
    </row>
    <row r="61" spans="1:243" s="27" customFormat="1" ht="28.5">
      <c r="A61" s="68">
        <v>3.31000000000001</v>
      </c>
      <c r="B61" s="76" t="s">
        <v>187</v>
      </c>
      <c r="C61" s="67" t="s">
        <v>95</v>
      </c>
      <c r="D61" s="72">
        <v>6</v>
      </c>
      <c r="E61" s="16" t="s">
        <v>38</v>
      </c>
      <c r="F61" s="59">
        <v>10</v>
      </c>
      <c r="G61" s="29"/>
      <c r="H61" s="29"/>
      <c r="I61" s="15" t="s">
        <v>39</v>
      </c>
      <c r="J61" s="18">
        <f t="shared" si="4"/>
        <v>1</v>
      </c>
      <c r="K61" s="19" t="s">
        <v>49</v>
      </c>
      <c r="L61" s="19" t="s">
        <v>8</v>
      </c>
      <c r="M61" s="60"/>
      <c r="N61" s="30"/>
      <c r="O61" s="30"/>
      <c r="P61" s="92"/>
      <c r="Q61" s="30"/>
      <c r="R61" s="30"/>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93">
        <f t="shared" si="5"/>
        <v>0</v>
      </c>
      <c r="BB61" s="93">
        <f t="shared" si="6"/>
        <v>0</v>
      </c>
      <c r="BC61" s="26" t="str">
        <f t="shared" si="7"/>
        <v>INR Zero Only</v>
      </c>
      <c r="IE61" s="28"/>
      <c r="IF61" s="28"/>
      <c r="IG61" s="28"/>
      <c r="IH61" s="28"/>
      <c r="II61" s="28"/>
    </row>
    <row r="62" spans="1:243" s="27" customFormat="1" ht="28.5">
      <c r="A62" s="66">
        <v>3.32000000000001</v>
      </c>
      <c r="B62" s="76" t="s">
        <v>188</v>
      </c>
      <c r="C62" s="67" t="s">
        <v>96</v>
      </c>
      <c r="D62" s="72">
        <v>5</v>
      </c>
      <c r="E62" s="16" t="s">
        <v>38</v>
      </c>
      <c r="F62" s="59">
        <v>10</v>
      </c>
      <c r="G62" s="29"/>
      <c r="H62" s="29"/>
      <c r="I62" s="15" t="s">
        <v>39</v>
      </c>
      <c r="J62" s="18">
        <f t="shared" si="4"/>
        <v>1</v>
      </c>
      <c r="K62" s="19" t="s">
        <v>49</v>
      </c>
      <c r="L62" s="19" t="s">
        <v>8</v>
      </c>
      <c r="M62" s="60"/>
      <c r="N62" s="30"/>
      <c r="O62" s="30"/>
      <c r="P62" s="92"/>
      <c r="Q62" s="30"/>
      <c r="R62" s="30"/>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93">
        <f t="shared" si="5"/>
        <v>0</v>
      </c>
      <c r="BB62" s="93">
        <f t="shared" si="6"/>
        <v>0</v>
      </c>
      <c r="BC62" s="26" t="str">
        <f t="shared" si="7"/>
        <v>INR Zero Only</v>
      </c>
      <c r="IE62" s="28"/>
      <c r="IF62" s="28"/>
      <c r="IG62" s="28"/>
      <c r="IH62" s="28"/>
      <c r="II62" s="28"/>
    </row>
    <row r="63" spans="1:243" s="27" customFormat="1" ht="28.5">
      <c r="A63" s="68">
        <v>3.33000000000001</v>
      </c>
      <c r="B63" s="76" t="s">
        <v>189</v>
      </c>
      <c r="C63" s="67" t="s">
        <v>97</v>
      </c>
      <c r="D63" s="72">
        <v>4</v>
      </c>
      <c r="E63" s="16" t="s">
        <v>38</v>
      </c>
      <c r="F63" s="59">
        <v>10</v>
      </c>
      <c r="G63" s="29"/>
      <c r="H63" s="29"/>
      <c r="I63" s="15" t="s">
        <v>39</v>
      </c>
      <c r="J63" s="18">
        <f t="shared" si="4"/>
        <v>1</v>
      </c>
      <c r="K63" s="19" t="s">
        <v>49</v>
      </c>
      <c r="L63" s="19" t="s">
        <v>8</v>
      </c>
      <c r="M63" s="60"/>
      <c r="N63" s="30"/>
      <c r="O63" s="30"/>
      <c r="P63" s="92"/>
      <c r="Q63" s="30"/>
      <c r="R63" s="30"/>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93">
        <f t="shared" si="5"/>
        <v>0</v>
      </c>
      <c r="BB63" s="93">
        <f t="shared" si="6"/>
        <v>0</v>
      </c>
      <c r="BC63" s="26" t="str">
        <f t="shared" si="7"/>
        <v>INR Zero Only</v>
      </c>
      <c r="IE63" s="28"/>
      <c r="IF63" s="28"/>
      <c r="IG63" s="28"/>
      <c r="IH63" s="28"/>
      <c r="II63" s="28"/>
    </row>
    <row r="64" spans="1:243" s="27" customFormat="1" ht="28.5">
      <c r="A64" s="66">
        <v>3.34000000000001</v>
      </c>
      <c r="B64" s="76" t="s">
        <v>190</v>
      </c>
      <c r="C64" s="67" t="s">
        <v>98</v>
      </c>
      <c r="D64" s="72">
        <v>4</v>
      </c>
      <c r="E64" s="16" t="s">
        <v>38</v>
      </c>
      <c r="F64" s="59">
        <v>10</v>
      </c>
      <c r="G64" s="29"/>
      <c r="H64" s="29"/>
      <c r="I64" s="15" t="s">
        <v>39</v>
      </c>
      <c r="J64" s="18">
        <f t="shared" si="4"/>
        <v>1</v>
      </c>
      <c r="K64" s="19" t="s">
        <v>49</v>
      </c>
      <c r="L64" s="19" t="s">
        <v>8</v>
      </c>
      <c r="M64" s="60"/>
      <c r="N64" s="30"/>
      <c r="O64" s="30"/>
      <c r="P64" s="92"/>
      <c r="Q64" s="30"/>
      <c r="R64" s="30"/>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93">
        <f t="shared" si="5"/>
        <v>0</v>
      </c>
      <c r="BB64" s="93">
        <f t="shared" si="6"/>
        <v>0</v>
      </c>
      <c r="BC64" s="26" t="str">
        <f t="shared" si="7"/>
        <v>INR Zero Only</v>
      </c>
      <c r="IE64" s="28"/>
      <c r="IF64" s="28"/>
      <c r="IG64" s="28"/>
      <c r="IH64" s="28"/>
      <c r="II64" s="28"/>
    </row>
    <row r="65" spans="1:243" s="27" customFormat="1" ht="28.5">
      <c r="A65" s="68">
        <v>3.35000000000001</v>
      </c>
      <c r="B65" s="76" t="s">
        <v>191</v>
      </c>
      <c r="C65" s="67" t="s">
        <v>99</v>
      </c>
      <c r="D65" s="72">
        <v>1</v>
      </c>
      <c r="E65" s="16" t="s">
        <v>38</v>
      </c>
      <c r="F65" s="59">
        <v>10</v>
      </c>
      <c r="G65" s="29"/>
      <c r="H65" s="29"/>
      <c r="I65" s="15" t="s">
        <v>39</v>
      </c>
      <c r="J65" s="18">
        <f t="shared" si="4"/>
        <v>1</v>
      </c>
      <c r="K65" s="19" t="s">
        <v>49</v>
      </c>
      <c r="L65" s="19" t="s">
        <v>8</v>
      </c>
      <c r="M65" s="60"/>
      <c r="N65" s="30"/>
      <c r="O65" s="30"/>
      <c r="P65" s="92"/>
      <c r="Q65" s="30"/>
      <c r="R65" s="30"/>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93">
        <f t="shared" si="5"/>
        <v>0</v>
      </c>
      <c r="BB65" s="93">
        <f t="shared" si="6"/>
        <v>0</v>
      </c>
      <c r="BC65" s="26" t="str">
        <f t="shared" si="7"/>
        <v>INR Zero Only</v>
      </c>
      <c r="IE65" s="28"/>
      <c r="IF65" s="28"/>
      <c r="IG65" s="28"/>
      <c r="IH65" s="28"/>
      <c r="II65" s="28"/>
    </row>
    <row r="66" spans="1:243" s="27" customFormat="1" ht="30">
      <c r="A66" s="66">
        <v>3.36000000000001</v>
      </c>
      <c r="B66" s="76" t="s">
        <v>192</v>
      </c>
      <c r="C66" s="67" t="s">
        <v>100</v>
      </c>
      <c r="D66" s="72">
        <v>4</v>
      </c>
      <c r="E66" s="16" t="s">
        <v>38</v>
      </c>
      <c r="F66" s="59">
        <v>10</v>
      </c>
      <c r="G66" s="29"/>
      <c r="H66" s="29"/>
      <c r="I66" s="15" t="s">
        <v>39</v>
      </c>
      <c r="J66" s="18">
        <f t="shared" si="4"/>
        <v>1</v>
      </c>
      <c r="K66" s="19" t="s">
        <v>49</v>
      </c>
      <c r="L66" s="19" t="s">
        <v>8</v>
      </c>
      <c r="M66" s="60"/>
      <c r="N66" s="30"/>
      <c r="O66" s="30"/>
      <c r="P66" s="92"/>
      <c r="Q66" s="30"/>
      <c r="R66" s="30"/>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93">
        <f t="shared" si="5"/>
        <v>0</v>
      </c>
      <c r="BB66" s="93">
        <f t="shared" si="6"/>
        <v>0</v>
      </c>
      <c r="BC66" s="26" t="str">
        <f t="shared" si="7"/>
        <v>INR Zero Only</v>
      </c>
      <c r="IE66" s="28"/>
      <c r="IF66" s="28"/>
      <c r="IG66" s="28"/>
      <c r="IH66" s="28"/>
      <c r="II66" s="28"/>
    </row>
    <row r="67" spans="1:243" s="27" customFormat="1" ht="30">
      <c r="A67" s="68">
        <v>3.37000000000001</v>
      </c>
      <c r="B67" s="76" t="s">
        <v>193</v>
      </c>
      <c r="C67" s="67" t="s">
        <v>101</v>
      </c>
      <c r="D67" s="72">
        <v>4</v>
      </c>
      <c r="E67" s="16" t="s">
        <v>38</v>
      </c>
      <c r="F67" s="59">
        <v>10</v>
      </c>
      <c r="G67" s="29"/>
      <c r="H67" s="29"/>
      <c r="I67" s="15" t="s">
        <v>39</v>
      </c>
      <c r="J67" s="18">
        <f t="shared" si="4"/>
        <v>1</v>
      </c>
      <c r="K67" s="19" t="s">
        <v>49</v>
      </c>
      <c r="L67" s="19" t="s">
        <v>8</v>
      </c>
      <c r="M67" s="60"/>
      <c r="N67" s="30"/>
      <c r="O67" s="30"/>
      <c r="P67" s="92"/>
      <c r="Q67" s="30"/>
      <c r="R67" s="30"/>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93">
        <f t="shared" si="5"/>
        <v>0</v>
      </c>
      <c r="BB67" s="93">
        <f t="shared" si="6"/>
        <v>0</v>
      </c>
      <c r="BC67" s="26" t="str">
        <f t="shared" si="7"/>
        <v>INR Zero Only</v>
      </c>
      <c r="IE67" s="28"/>
      <c r="IF67" s="28"/>
      <c r="IG67" s="28"/>
      <c r="IH67" s="28"/>
      <c r="II67" s="28"/>
    </row>
    <row r="68" spans="1:243" s="27" customFormat="1" ht="30">
      <c r="A68" s="66">
        <v>3.38000000000001</v>
      </c>
      <c r="B68" s="76" t="s">
        <v>194</v>
      </c>
      <c r="C68" s="67" t="s">
        <v>102</v>
      </c>
      <c r="D68" s="72">
        <v>3</v>
      </c>
      <c r="E68" s="16" t="s">
        <v>38</v>
      </c>
      <c r="F68" s="59">
        <v>10</v>
      </c>
      <c r="G68" s="29"/>
      <c r="H68" s="29"/>
      <c r="I68" s="15" t="s">
        <v>39</v>
      </c>
      <c r="J68" s="18">
        <f t="shared" si="4"/>
        <v>1</v>
      </c>
      <c r="K68" s="19" t="s">
        <v>49</v>
      </c>
      <c r="L68" s="19" t="s">
        <v>8</v>
      </c>
      <c r="M68" s="60"/>
      <c r="N68" s="30"/>
      <c r="O68" s="30"/>
      <c r="P68" s="92"/>
      <c r="Q68" s="30"/>
      <c r="R68" s="30"/>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93">
        <f t="shared" si="5"/>
        <v>0</v>
      </c>
      <c r="BB68" s="93">
        <f t="shared" si="6"/>
        <v>0</v>
      </c>
      <c r="BC68" s="26" t="str">
        <f t="shared" si="7"/>
        <v>INR Zero Only</v>
      </c>
      <c r="IE68" s="28"/>
      <c r="IF68" s="28"/>
      <c r="IG68" s="28"/>
      <c r="IH68" s="28"/>
      <c r="II68" s="28"/>
    </row>
    <row r="69" spans="1:243" s="27" customFormat="1" ht="28.5">
      <c r="A69" s="68">
        <v>3.39000000000001</v>
      </c>
      <c r="B69" s="76" t="s">
        <v>195</v>
      </c>
      <c r="C69" s="67" t="s">
        <v>103</v>
      </c>
      <c r="D69" s="72">
        <v>2</v>
      </c>
      <c r="E69" s="16" t="s">
        <v>38</v>
      </c>
      <c r="F69" s="59">
        <v>10</v>
      </c>
      <c r="G69" s="29"/>
      <c r="H69" s="29"/>
      <c r="I69" s="15" t="s">
        <v>39</v>
      </c>
      <c r="J69" s="18">
        <f t="shared" si="4"/>
        <v>1</v>
      </c>
      <c r="K69" s="19" t="s">
        <v>49</v>
      </c>
      <c r="L69" s="19" t="s">
        <v>8</v>
      </c>
      <c r="M69" s="60"/>
      <c r="N69" s="30"/>
      <c r="O69" s="30"/>
      <c r="P69" s="92"/>
      <c r="Q69" s="30"/>
      <c r="R69" s="30"/>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93">
        <f t="shared" si="5"/>
        <v>0</v>
      </c>
      <c r="BB69" s="93">
        <f t="shared" si="6"/>
        <v>0</v>
      </c>
      <c r="BC69" s="26" t="str">
        <f t="shared" si="7"/>
        <v>INR Zero Only</v>
      </c>
      <c r="IE69" s="28"/>
      <c r="IF69" s="28"/>
      <c r="IG69" s="28"/>
      <c r="IH69" s="28"/>
      <c r="II69" s="28"/>
    </row>
    <row r="70" spans="1:243" s="27" customFormat="1" ht="28.5">
      <c r="A70" s="66">
        <v>3.40000000000001</v>
      </c>
      <c r="B70" s="76" t="s">
        <v>196</v>
      </c>
      <c r="C70" s="67" t="s">
        <v>104</v>
      </c>
      <c r="D70" s="72">
        <v>3</v>
      </c>
      <c r="E70" s="16" t="s">
        <v>38</v>
      </c>
      <c r="F70" s="59">
        <v>10</v>
      </c>
      <c r="G70" s="29"/>
      <c r="H70" s="29"/>
      <c r="I70" s="15" t="s">
        <v>39</v>
      </c>
      <c r="J70" s="18">
        <f t="shared" si="4"/>
        <v>1</v>
      </c>
      <c r="K70" s="19" t="s">
        <v>49</v>
      </c>
      <c r="L70" s="19" t="s">
        <v>8</v>
      </c>
      <c r="M70" s="60"/>
      <c r="N70" s="30"/>
      <c r="O70" s="30"/>
      <c r="P70" s="92"/>
      <c r="Q70" s="30"/>
      <c r="R70" s="30"/>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93">
        <f t="shared" si="5"/>
        <v>0</v>
      </c>
      <c r="BB70" s="93">
        <f t="shared" si="6"/>
        <v>0</v>
      </c>
      <c r="BC70" s="26" t="str">
        <f t="shared" si="7"/>
        <v>INR Zero Only</v>
      </c>
      <c r="IE70" s="28"/>
      <c r="IF70" s="28"/>
      <c r="IG70" s="28"/>
      <c r="IH70" s="28"/>
      <c r="II70" s="28"/>
    </row>
    <row r="71" spans="1:243" s="27" customFormat="1" ht="30">
      <c r="A71" s="68">
        <v>3.41000000000001</v>
      </c>
      <c r="B71" s="76" t="s">
        <v>197</v>
      </c>
      <c r="C71" s="67" t="s">
        <v>105</v>
      </c>
      <c r="D71" s="72">
        <v>1</v>
      </c>
      <c r="E71" s="16" t="s">
        <v>38</v>
      </c>
      <c r="F71" s="59">
        <v>10</v>
      </c>
      <c r="G71" s="29"/>
      <c r="H71" s="29"/>
      <c r="I71" s="15" t="s">
        <v>39</v>
      </c>
      <c r="J71" s="18">
        <f t="shared" si="4"/>
        <v>1</v>
      </c>
      <c r="K71" s="19" t="s">
        <v>49</v>
      </c>
      <c r="L71" s="19" t="s">
        <v>8</v>
      </c>
      <c r="M71" s="60"/>
      <c r="N71" s="30"/>
      <c r="O71" s="30"/>
      <c r="P71" s="92"/>
      <c r="Q71" s="30"/>
      <c r="R71" s="30"/>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93">
        <f t="shared" si="5"/>
        <v>0</v>
      </c>
      <c r="BB71" s="93">
        <f t="shared" si="6"/>
        <v>0</v>
      </c>
      <c r="BC71" s="26" t="str">
        <f t="shared" si="7"/>
        <v>INR Zero Only</v>
      </c>
      <c r="IE71" s="28"/>
      <c r="IF71" s="28"/>
      <c r="IG71" s="28"/>
      <c r="IH71" s="28"/>
      <c r="II71" s="28"/>
    </row>
    <row r="72" spans="1:243" s="27" customFormat="1" ht="30">
      <c r="A72" s="66">
        <v>3.42000000000001</v>
      </c>
      <c r="B72" s="76" t="s">
        <v>198</v>
      </c>
      <c r="C72" s="67" t="s">
        <v>106</v>
      </c>
      <c r="D72" s="72">
        <v>1</v>
      </c>
      <c r="E72" s="16" t="s">
        <v>38</v>
      </c>
      <c r="F72" s="59">
        <v>10</v>
      </c>
      <c r="G72" s="29"/>
      <c r="H72" s="29"/>
      <c r="I72" s="15" t="s">
        <v>39</v>
      </c>
      <c r="J72" s="18">
        <f t="shared" si="4"/>
        <v>1</v>
      </c>
      <c r="K72" s="19" t="s">
        <v>49</v>
      </c>
      <c r="L72" s="19" t="s">
        <v>8</v>
      </c>
      <c r="M72" s="60"/>
      <c r="N72" s="30"/>
      <c r="O72" s="30"/>
      <c r="P72" s="92"/>
      <c r="Q72" s="30"/>
      <c r="R72" s="30"/>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93">
        <f t="shared" si="5"/>
        <v>0</v>
      </c>
      <c r="BB72" s="93">
        <f t="shared" si="6"/>
        <v>0</v>
      </c>
      <c r="BC72" s="26" t="str">
        <f t="shared" si="7"/>
        <v>INR Zero Only</v>
      </c>
      <c r="IE72" s="28"/>
      <c r="IF72" s="28"/>
      <c r="IG72" s="28"/>
      <c r="IH72" s="28"/>
      <c r="II72" s="28"/>
    </row>
    <row r="73" spans="1:243" s="27" customFormat="1" ht="28.5">
      <c r="A73" s="68">
        <v>3.43000000000001</v>
      </c>
      <c r="B73" s="76" t="s">
        <v>199</v>
      </c>
      <c r="C73" s="67" t="s">
        <v>107</v>
      </c>
      <c r="D73" s="72">
        <v>4</v>
      </c>
      <c r="E73" s="16" t="s">
        <v>38</v>
      </c>
      <c r="F73" s="59">
        <v>10</v>
      </c>
      <c r="G73" s="29"/>
      <c r="H73" s="29"/>
      <c r="I73" s="15" t="s">
        <v>39</v>
      </c>
      <c r="J73" s="18">
        <f t="shared" si="4"/>
        <v>1</v>
      </c>
      <c r="K73" s="19" t="s">
        <v>49</v>
      </c>
      <c r="L73" s="19" t="s">
        <v>8</v>
      </c>
      <c r="M73" s="60"/>
      <c r="N73" s="30"/>
      <c r="O73" s="30"/>
      <c r="P73" s="92"/>
      <c r="Q73" s="30"/>
      <c r="R73" s="30"/>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93">
        <f t="shared" si="5"/>
        <v>0</v>
      </c>
      <c r="BB73" s="93">
        <f t="shared" si="6"/>
        <v>0</v>
      </c>
      <c r="BC73" s="26" t="str">
        <f t="shared" si="7"/>
        <v>INR Zero Only</v>
      </c>
      <c r="IE73" s="28"/>
      <c r="IF73" s="28"/>
      <c r="IG73" s="28"/>
      <c r="IH73" s="28"/>
      <c r="II73" s="28"/>
    </row>
    <row r="74" spans="1:243" s="27" customFormat="1" ht="28.5">
      <c r="A74" s="66">
        <v>3.44000000000001</v>
      </c>
      <c r="B74" s="76" t="s">
        <v>200</v>
      </c>
      <c r="C74" s="67" t="s">
        <v>108</v>
      </c>
      <c r="D74" s="72">
        <v>1</v>
      </c>
      <c r="E74" s="16" t="s">
        <v>38</v>
      </c>
      <c r="F74" s="59">
        <v>10</v>
      </c>
      <c r="G74" s="29"/>
      <c r="H74" s="29"/>
      <c r="I74" s="15" t="s">
        <v>39</v>
      </c>
      <c r="J74" s="18">
        <f t="shared" si="4"/>
        <v>1</v>
      </c>
      <c r="K74" s="19" t="s">
        <v>49</v>
      </c>
      <c r="L74" s="19" t="s">
        <v>8</v>
      </c>
      <c r="M74" s="60"/>
      <c r="N74" s="30"/>
      <c r="O74" s="30"/>
      <c r="P74" s="92"/>
      <c r="Q74" s="30"/>
      <c r="R74" s="30"/>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93">
        <f t="shared" si="5"/>
        <v>0</v>
      </c>
      <c r="BB74" s="93">
        <f t="shared" si="6"/>
        <v>0</v>
      </c>
      <c r="BC74" s="26" t="str">
        <f t="shared" si="7"/>
        <v>INR Zero Only</v>
      </c>
      <c r="IE74" s="28"/>
      <c r="IF74" s="28"/>
      <c r="IG74" s="28"/>
      <c r="IH74" s="28"/>
      <c r="II74" s="28"/>
    </row>
    <row r="75" spans="1:243" s="27" customFormat="1" ht="28.5">
      <c r="A75" s="68">
        <v>3.45000000000001</v>
      </c>
      <c r="B75" s="76" t="s">
        <v>201</v>
      </c>
      <c r="C75" s="67" t="s">
        <v>109</v>
      </c>
      <c r="D75" s="72">
        <v>1</v>
      </c>
      <c r="E75" s="16" t="s">
        <v>38</v>
      </c>
      <c r="F75" s="59">
        <v>10</v>
      </c>
      <c r="G75" s="29"/>
      <c r="H75" s="29"/>
      <c r="I75" s="15" t="s">
        <v>39</v>
      </c>
      <c r="J75" s="18">
        <f t="shared" si="4"/>
        <v>1</v>
      </c>
      <c r="K75" s="19" t="s">
        <v>49</v>
      </c>
      <c r="L75" s="19" t="s">
        <v>8</v>
      </c>
      <c r="M75" s="60"/>
      <c r="N75" s="30"/>
      <c r="O75" s="30"/>
      <c r="P75" s="92"/>
      <c r="Q75" s="30"/>
      <c r="R75" s="30"/>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93">
        <f t="shared" si="5"/>
        <v>0</v>
      </c>
      <c r="BB75" s="93">
        <f t="shared" si="6"/>
        <v>0</v>
      </c>
      <c r="BC75" s="26" t="str">
        <f t="shared" si="7"/>
        <v>INR Zero Only</v>
      </c>
      <c r="IE75" s="28"/>
      <c r="IF75" s="28"/>
      <c r="IG75" s="28"/>
      <c r="IH75" s="28"/>
      <c r="II75" s="28"/>
    </row>
    <row r="76" spans="1:243" s="27" customFormat="1" ht="28.5">
      <c r="A76" s="66">
        <v>3.46000000000001</v>
      </c>
      <c r="B76" s="76" t="s">
        <v>202</v>
      </c>
      <c r="C76" s="67" t="s">
        <v>110</v>
      </c>
      <c r="D76" s="72">
        <v>1</v>
      </c>
      <c r="E76" s="16" t="s">
        <v>38</v>
      </c>
      <c r="F76" s="59">
        <v>10</v>
      </c>
      <c r="G76" s="29"/>
      <c r="H76" s="29"/>
      <c r="I76" s="15" t="s">
        <v>39</v>
      </c>
      <c r="J76" s="18">
        <f t="shared" si="4"/>
        <v>1</v>
      </c>
      <c r="K76" s="19" t="s">
        <v>49</v>
      </c>
      <c r="L76" s="19" t="s">
        <v>8</v>
      </c>
      <c r="M76" s="60"/>
      <c r="N76" s="30"/>
      <c r="O76" s="30"/>
      <c r="P76" s="92"/>
      <c r="Q76" s="30"/>
      <c r="R76" s="30"/>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93">
        <f t="shared" si="5"/>
        <v>0</v>
      </c>
      <c r="BB76" s="93">
        <f t="shared" si="6"/>
        <v>0</v>
      </c>
      <c r="BC76" s="26" t="str">
        <f t="shared" si="7"/>
        <v>INR Zero Only</v>
      </c>
      <c r="IE76" s="28"/>
      <c r="IF76" s="28"/>
      <c r="IG76" s="28"/>
      <c r="IH76" s="28"/>
      <c r="II76" s="28"/>
    </row>
    <row r="77" spans="1:243" s="27" customFormat="1" ht="28.5">
      <c r="A77" s="68">
        <v>3.47000000000001</v>
      </c>
      <c r="B77" s="76" t="s">
        <v>203</v>
      </c>
      <c r="C77" s="67" t="s">
        <v>111</v>
      </c>
      <c r="D77" s="72">
        <v>2</v>
      </c>
      <c r="E77" s="16" t="s">
        <v>38</v>
      </c>
      <c r="F77" s="59">
        <v>10</v>
      </c>
      <c r="G77" s="29"/>
      <c r="H77" s="29"/>
      <c r="I77" s="15" t="s">
        <v>39</v>
      </c>
      <c r="J77" s="18">
        <f t="shared" si="4"/>
        <v>1</v>
      </c>
      <c r="K77" s="19" t="s">
        <v>49</v>
      </c>
      <c r="L77" s="19" t="s">
        <v>8</v>
      </c>
      <c r="M77" s="60"/>
      <c r="N77" s="30"/>
      <c r="O77" s="30"/>
      <c r="P77" s="92"/>
      <c r="Q77" s="30"/>
      <c r="R77" s="30"/>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93">
        <f t="shared" si="5"/>
        <v>0</v>
      </c>
      <c r="BB77" s="93">
        <f t="shared" si="6"/>
        <v>0</v>
      </c>
      <c r="BC77" s="26" t="str">
        <f t="shared" si="7"/>
        <v>INR Zero Only</v>
      </c>
      <c r="IE77" s="28"/>
      <c r="IF77" s="28"/>
      <c r="IG77" s="28"/>
      <c r="IH77" s="28"/>
      <c r="II77" s="28"/>
    </row>
    <row r="78" spans="1:243" s="27" customFormat="1" ht="28.5">
      <c r="A78" s="66">
        <v>3.48000000000001</v>
      </c>
      <c r="B78" s="76" t="s">
        <v>204</v>
      </c>
      <c r="C78" s="67" t="s">
        <v>112</v>
      </c>
      <c r="D78" s="72">
        <v>2</v>
      </c>
      <c r="E78" s="16" t="s">
        <v>38</v>
      </c>
      <c r="F78" s="59">
        <v>10</v>
      </c>
      <c r="G78" s="29"/>
      <c r="H78" s="29"/>
      <c r="I78" s="15" t="s">
        <v>39</v>
      </c>
      <c r="J78" s="18">
        <f t="shared" si="4"/>
        <v>1</v>
      </c>
      <c r="K78" s="19" t="s">
        <v>49</v>
      </c>
      <c r="L78" s="19" t="s">
        <v>8</v>
      </c>
      <c r="M78" s="60"/>
      <c r="N78" s="30"/>
      <c r="O78" s="30"/>
      <c r="P78" s="92"/>
      <c r="Q78" s="30"/>
      <c r="R78" s="30"/>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93">
        <f t="shared" si="5"/>
        <v>0</v>
      </c>
      <c r="BB78" s="93">
        <f t="shared" si="6"/>
        <v>0</v>
      </c>
      <c r="BC78" s="26" t="str">
        <f t="shared" si="7"/>
        <v>INR Zero Only</v>
      </c>
      <c r="IE78" s="28"/>
      <c r="IF78" s="28"/>
      <c r="IG78" s="28"/>
      <c r="IH78" s="28"/>
      <c r="II78" s="28"/>
    </row>
    <row r="79" spans="1:243" s="27" customFormat="1" ht="30">
      <c r="A79" s="68">
        <v>3.49000000000001</v>
      </c>
      <c r="B79" s="76" t="s">
        <v>205</v>
      </c>
      <c r="C79" s="67" t="s">
        <v>113</v>
      </c>
      <c r="D79" s="72">
        <v>1</v>
      </c>
      <c r="E79" s="16" t="s">
        <v>38</v>
      </c>
      <c r="F79" s="59">
        <v>10</v>
      </c>
      <c r="G79" s="29"/>
      <c r="H79" s="29"/>
      <c r="I79" s="15" t="s">
        <v>39</v>
      </c>
      <c r="J79" s="18">
        <f t="shared" si="4"/>
        <v>1</v>
      </c>
      <c r="K79" s="19" t="s">
        <v>49</v>
      </c>
      <c r="L79" s="19" t="s">
        <v>8</v>
      </c>
      <c r="M79" s="60"/>
      <c r="N79" s="30"/>
      <c r="O79" s="30"/>
      <c r="P79" s="92"/>
      <c r="Q79" s="30"/>
      <c r="R79" s="30"/>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93">
        <f t="shared" si="5"/>
        <v>0</v>
      </c>
      <c r="BB79" s="93">
        <f t="shared" si="6"/>
        <v>0</v>
      </c>
      <c r="BC79" s="26" t="str">
        <f t="shared" si="7"/>
        <v>INR Zero Only</v>
      </c>
      <c r="IE79" s="28"/>
      <c r="IF79" s="28"/>
      <c r="IG79" s="28"/>
      <c r="IH79" s="28"/>
      <c r="II79" s="28"/>
    </row>
    <row r="80" spans="1:243" s="27" customFormat="1" ht="28.5">
      <c r="A80" s="66">
        <v>3.50000000000001</v>
      </c>
      <c r="B80" s="76" t="s">
        <v>206</v>
      </c>
      <c r="C80" s="67" t="s">
        <v>114</v>
      </c>
      <c r="D80" s="72">
        <v>1</v>
      </c>
      <c r="E80" s="16" t="s">
        <v>38</v>
      </c>
      <c r="F80" s="59">
        <v>10</v>
      </c>
      <c r="G80" s="29"/>
      <c r="H80" s="29"/>
      <c r="I80" s="15" t="s">
        <v>39</v>
      </c>
      <c r="J80" s="18">
        <f t="shared" si="4"/>
        <v>1</v>
      </c>
      <c r="K80" s="19" t="s">
        <v>49</v>
      </c>
      <c r="L80" s="19" t="s">
        <v>8</v>
      </c>
      <c r="M80" s="60"/>
      <c r="N80" s="30"/>
      <c r="O80" s="30"/>
      <c r="P80" s="92"/>
      <c r="Q80" s="30"/>
      <c r="R80" s="30"/>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93">
        <f t="shared" si="5"/>
        <v>0</v>
      </c>
      <c r="BB80" s="93">
        <f t="shared" si="6"/>
        <v>0</v>
      </c>
      <c r="BC80" s="26" t="str">
        <f t="shared" si="7"/>
        <v>INR Zero Only</v>
      </c>
      <c r="IE80" s="28"/>
      <c r="IF80" s="28"/>
      <c r="IG80" s="28"/>
      <c r="IH80" s="28"/>
      <c r="II80" s="28"/>
    </row>
    <row r="81" spans="1:243" s="27" customFormat="1" ht="28.5">
      <c r="A81" s="68">
        <v>3.51000000000001</v>
      </c>
      <c r="B81" s="76" t="s">
        <v>207</v>
      </c>
      <c r="C81" s="67" t="s">
        <v>115</v>
      </c>
      <c r="D81" s="72">
        <v>2</v>
      </c>
      <c r="E81" s="16" t="s">
        <v>38</v>
      </c>
      <c r="F81" s="59">
        <v>10</v>
      </c>
      <c r="G81" s="29"/>
      <c r="H81" s="29"/>
      <c r="I81" s="15" t="s">
        <v>39</v>
      </c>
      <c r="J81" s="18">
        <f t="shared" si="4"/>
        <v>1</v>
      </c>
      <c r="K81" s="19" t="s">
        <v>49</v>
      </c>
      <c r="L81" s="19" t="s">
        <v>8</v>
      </c>
      <c r="M81" s="60"/>
      <c r="N81" s="30"/>
      <c r="O81" s="30"/>
      <c r="P81" s="92"/>
      <c r="Q81" s="30"/>
      <c r="R81" s="30"/>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93">
        <f t="shared" si="5"/>
        <v>0</v>
      </c>
      <c r="BB81" s="93">
        <f t="shared" si="6"/>
        <v>0</v>
      </c>
      <c r="BC81" s="26" t="str">
        <f t="shared" si="7"/>
        <v>INR Zero Only</v>
      </c>
      <c r="IE81" s="28"/>
      <c r="IF81" s="28"/>
      <c r="IG81" s="28"/>
      <c r="IH81" s="28"/>
      <c r="II81" s="28"/>
    </row>
    <row r="82" spans="1:243" s="27" customFormat="1" ht="28.5">
      <c r="A82" s="66">
        <v>3.52000000000001</v>
      </c>
      <c r="B82" s="77" t="s">
        <v>208</v>
      </c>
      <c r="C82" s="67" t="s">
        <v>116</v>
      </c>
      <c r="D82" s="72">
        <v>1</v>
      </c>
      <c r="E82" s="16" t="s">
        <v>38</v>
      </c>
      <c r="F82" s="59">
        <v>10</v>
      </c>
      <c r="G82" s="29"/>
      <c r="H82" s="29"/>
      <c r="I82" s="15" t="s">
        <v>39</v>
      </c>
      <c r="J82" s="18">
        <f t="shared" si="4"/>
        <v>1</v>
      </c>
      <c r="K82" s="19" t="s">
        <v>49</v>
      </c>
      <c r="L82" s="19" t="s">
        <v>8</v>
      </c>
      <c r="M82" s="60"/>
      <c r="N82" s="30"/>
      <c r="O82" s="30"/>
      <c r="P82" s="92"/>
      <c r="Q82" s="30"/>
      <c r="R82" s="30"/>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93">
        <f t="shared" si="5"/>
        <v>0</v>
      </c>
      <c r="BB82" s="93">
        <f t="shared" si="6"/>
        <v>0</v>
      </c>
      <c r="BC82" s="26" t="str">
        <f t="shared" si="7"/>
        <v>INR Zero Only</v>
      </c>
      <c r="IE82" s="28"/>
      <c r="IF82" s="28"/>
      <c r="IG82" s="28"/>
      <c r="IH82" s="28"/>
      <c r="II82" s="28"/>
    </row>
    <row r="83" spans="1:243" s="27" customFormat="1" ht="28.5">
      <c r="A83" s="68">
        <v>3.53000000000001</v>
      </c>
      <c r="B83" s="77" t="s">
        <v>209</v>
      </c>
      <c r="C83" s="67" t="s">
        <v>117</v>
      </c>
      <c r="D83" s="72">
        <v>1</v>
      </c>
      <c r="E83" s="16" t="s">
        <v>38</v>
      </c>
      <c r="F83" s="59">
        <v>10</v>
      </c>
      <c r="G83" s="29"/>
      <c r="H83" s="29"/>
      <c r="I83" s="15" t="s">
        <v>39</v>
      </c>
      <c r="J83" s="18">
        <f t="shared" si="4"/>
        <v>1</v>
      </c>
      <c r="K83" s="19" t="s">
        <v>49</v>
      </c>
      <c r="L83" s="19" t="s">
        <v>8</v>
      </c>
      <c r="M83" s="60"/>
      <c r="N83" s="30"/>
      <c r="O83" s="30"/>
      <c r="P83" s="92"/>
      <c r="Q83" s="30"/>
      <c r="R83" s="30"/>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93">
        <f t="shared" si="5"/>
        <v>0</v>
      </c>
      <c r="BB83" s="93">
        <f t="shared" si="6"/>
        <v>0</v>
      </c>
      <c r="BC83" s="26" t="str">
        <f t="shared" si="7"/>
        <v>INR Zero Only</v>
      </c>
      <c r="IE83" s="28"/>
      <c r="IF83" s="28"/>
      <c r="IG83" s="28"/>
      <c r="IH83" s="28"/>
      <c r="II83" s="28"/>
    </row>
    <row r="84" spans="1:243" s="27" customFormat="1" ht="28.5">
      <c r="A84" s="66">
        <v>3.54000000000001</v>
      </c>
      <c r="B84" s="77" t="s">
        <v>210</v>
      </c>
      <c r="C84" s="67" t="s">
        <v>118</v>
      </c>
      <c r="D84" s="72">
        <v>1</v>
      </c>
      <c r="E84" s="16" t="s">
        <v>38</v>
      </c>
      <c r="F84" s="59">
        <v>10</v>
      </c>
      <c r="G84" s="29"/>
      <c r="H84" s="29"/>
      <c r="I84" s="15" t="s">
        <v>39</v>
      </c>
      <c r="J84" s="18">
        <f t="shared" si="4"/>
        <v>1</v>
      </c>
      <c r="K84" s="19" t="s">
        <v>49</v>
      </c>
      <c r="L84" s="19" t="s">
        <v>8</v>
      </c>
      <c r="M84" s="60"/>
      <c r="N84" s="30"/>
      <c r="O84" s="30"/>
      <c r="P84" s="92"/>
      <c r="Q84" s="30"/>
      <c r="R84" s="30"/>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93">
        <f t="shared" si="5"/>
        <v>0</v>
      </c>
      <c r="BB84" s="93">
        <f t="shared" si="6"/>
        <v>0</v>
      </c>
      <c r="BC84" s="26" t="str">
        <f t="shared" si="7"/>
        <v>INR Zero Only</v>
      </c>
      <c r="IE84" s="28"/>
      <c r="IF84" s="28"/>
      <c r="IG84" s="28"/>
      <c r="IH84" s="28"/>
      <c r="II84" s="28"/>
    </row>
    <row r="85" spans="1:243" s="27" customFormat="1" ht="28.5">
      <c r="A85" s="68">
        <v>3.55000000000001</v>
      </c>
      <c r="B85" s="77" t="s">
        <v>211</v>
      </c>
      <c r="C85" s="67" t="s">
        <v>119</v>
      </c>
      <c r="D85" s="72">
        <v>1</v>
      </c>
      <c r="E85" s="16" t="s">
        <v>38</v>
      </c>
      <c r="F85" s="59">
        <v>10</v>
      </c>
      <c r="G85" s="29"/>
      <c r="H85" s="29"/>
      <c r="I85" s="15" t="s">
        <v>39</v>
      </c>
      <c r="J85" s="18">
        <f t="shared" si="4"/>
        <v>1</v>
      </c>
      <c r="K85" s="19" t="s">
        <v>49</v>
      </c>
      <c r="L85" s="19" t="s">
        <v>8</v>
      </c>
      <c r="M85" s="60"/>
      <c r="N85" s="30"/>
      <c r="O85" s="30"/>
      <c r="P85" s="92"/>
      <c r="Q85" s="30"/>
      <c r="R85" s="30"/>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93">
        <f t="shared" si="5"/>
        <v>0</v>
      </c>
      <c r="BB85" s="93">
        <f t="shared" si="6"/>
        <v>0</v>
      </c>
      <c r="BC85" s="26" t="str">
        <f t="shared" si="7"/>
        <v>INR Zero Only</v>
      </c>
      <c r="IE85" s="28"/>
      <c r="IF85" s="28"/>
      <c r="IG85" s="28"/>
      <c r="IH85" s="28"/>
      <c r="II85" s="28"/>
    </row>
    <row r="86" spans="1:243" s="27" customFormat="1" ht="135">
      <c r="A86" s="66">
        <v>3.56000000000001</v>
      </c>
      <c r="B86" s="78" t="s">
        <v>212</v>
      </c>
      <c r="C86" s="67" t="s">
        <v>120</v>
      </c>
      <c r="D86" s="72">
        <v>8</v>
      </c>
      <c r="E86" s="16" t="s">
        <v>38</v>
      </c>
      <c r="F86" s="59">
        <v>10</v>
      </c>
      <c r="G86" s="29"/>
      <c r="H86" s="29"/>
      <c r="I86" s="15" t="s">
        <v>39</v>
      </c>
      <c r="J86" s="18">
        <f t="shared" si="4"/>
        <v>1</v>
      </c>
      <c r="K86" s="19" t="s">
        <v>49</v>
      </c>
      <c r="L86" s="19" t="s">
        <v>8</v>
      </c>
      <c r="M86" s="60"/>
      <c r="N86" s="30"/>
      <c r="O86" s="30"/>
      <c r="P86" s="92"/>
      <c r="Q86" s="30"/>
      <c r="R86" s="30"/>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93">
        <f t="shared" si="5"/>
        <v>0</v>
      </c>
      <c r="BB86" s="93">
        <f t="shared" si="6"/>
        <v>0</v>
      </c>
      <c r="BC86" s="26" t="str">
        <f t="shared" si="7"/>
        <v>INR Zero Only</v>
      </c>
      <c r="IE86" s="28"/>
      <c r="IF86" s="28"/>
      <c r="IG86" s="28"/>
      <c r="IH86" s="28"/>
      <c r="II86" s="28"/>
    </row>
    <row r="87" spans="1:243" s="27" customFormat="1" ht="105">
      <c r="A87" s="68">
        <v>3.57000000000001</v>
      </c>
      <c r="B87" s="78" t="s">
        <v>213</v>
      </c>
      <c r="C87" s="67" t="s">
        <v>121</v>
      </c>
      <c r="D87" s="72">
        <v>6</v>
      </c>
      <c r="E87" s="16" t="s">
        <v>38</v>
      </c>
      <c r="F87" s="59">
        <v>10</v>
      </c>
      <c r="G87" s="29"/>
      <c r="H87" s="29"/>
      <c r="I87" s="15" t="s">
        <v>39</v>
      </c>
      <c r="J87" s="18">
        <f t="shared" si="4"/>
        <v>1</v>
      </c>
      <c r="K87" s="19" t="s">
        <v>49</v>
      </c>
      <c r="L87" s="19" t="s">
        <v>8</v>
      </c>
      <c r="M87" s="60"/>
      <c r="N87" s="30"/>
      <c r="O87" s="30"/>
      <c r="P87" s="92"/>
      <c r="Q87" s="30"/>
      <c r="R87" s="30"/>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93">
        <f t="shared" si="5"/>
        <v>0</v>
      </c>
      <c r="BB87" s="93">
        <f t="shared" si="6"/>
        <v>0</v>
      </c>
      <c r="BC87" s="26" t="str">
        <f t="shared" si="7"/>
        <v>INR Zero Only</v>
      </c>
      <c r="IE87" s="28"/>
      <c r="IF87" s="28"/>
      <c r="IG87" s="28"/>
      <c r="IH87" s="28"/>
      <c r="II87" s="28"/>
    </row>
    <row r="88" spans="1:243" s="27" customFormat="1" ht="90">
      <c r="A88" s="66">
        <v>3.58000000000001</v>
      </c>
      <c r="B88" s="78" t="s">
        <v>214</v>
      </c>
      <c r="C88" s="67" t="s">
        <v>122</v>
      </c>
      <c r="D88" s="72">
        <v>16</v>
      </c>
      <c r="E88" s="16" t="s">
        <v>38</v>
      </c>
      <c r="F88" s="59">
        <v>10</v>
      </c>
      <c r="G88" s="29"/>
      <c r="H88" s="29"/>
      <c r="I88" s="15" t="s">
        <v>39</v>
      </c>
      <c r="J88" s="18">
        <f t="shared" si="4"/>
        <v>1</v>
      </c>
      <c r="K88" s="19" t="s">
        <v>49</v>
      </c>
      <c r="L88" s="19" t="s">
        <v>8</v>
      </c>
      <c r="M88" s="60"/>
      <c r="N88" s="30"/>
      <c r="O88" s="30"/>
      <c r="P88" s="92"/>
      <c r="Q88" s="30"/>
      <c r="R88" s="30"/>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93">
        <f t="shared" si="5"/>
        <v>0</v>
      </c>
      <c r="BB88" s="93">
        <f t="shared" si="6"/>
        <v>0</v>
      </c>
      <c r="BC88" s="26" t="str">
        <f t="shared" si="7"/>
        <v>INR Zero Only</v>
      </c>
      <c r="IE88" s="28"/>
      <c r="IF88" s="28"/>
      <c r="IG88" s="28"/>
      <c r="IH88" s="28"/>
      <c r="II88" s="28"/>
    </row>
    <row r="89" spans="1:243" s="27" customFormat="1" ht="135">
      <c r="A89" s="68">
        <v>3.59000000000001</v>
      </c>
      <c r="B89" s="78" t="s">
        <v>215</v>
      </c>
      <c r="C89" s="67" t="s">
        <v>123</v>
      </c>
      <c r="D89" s="72">
        <v>5</v>
      </c>
      <c r="E89" s="16" t="s">
        <v>38</v>
      </c>
      <c r="F89" s="59">
        <v>10</v>
      </c>
      <c r="G89" s="29"/>
      <c r="H89" s="29"/>
      <c r="I89" s="15" t="s">
        <v>39</v>
      </c>
      <c r="J89" s="18">
        <f t="shared" si="4"/>
        <v>1</v>
      </c>
      <c r="K89" s="19" t="s">
        <v>49</v>
      </c>
      <c r="L89" s="19" t="s">
        <v>8</v>
      </c>
      <c r="M89" s="60"/>
      <c r="N89" s="30"/>
      <c r="O89" s="30"/>
      <c r="P89" s="92"/>
      <c r="Q89" s="30"/>
      <c r="R89" s="30"/>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93">
        <f t="shared" si="5"/>
        <v>0</v>
      </c>
      <c r="BB89" s="93">
        <f t="shared" si="6"/>
        <v>0</v>
      </c>
      <c r="BC89" s="26" t="str">
        <f t="shared" si="7"/>
        <v>INR Zero Only</v>
      </c>
      <c r="IE89" s="28"/>
      <c r="IF89" s="28"/>
      <c r="IG89" s="28"/>
      <c r="IH89" s="28"/>
      <c r="II89" s="28"/>
    </row>
    <row r="90" spans="1:243" s="27" customFormat="1" ht="90">
      <c r="A90" s="66">
        <v>3.60000000000001</v>
      </c>
      <c r="B90" s="78" t="s">
        <v>216</v>
      </c>
      <c r="C90" s="67" t="s">
        <v>124</v>
      </c>
      <c r="D90" s="72">
        <v>3</v>
      </c>
      <c r="E90" s="16" t="s">
        <v>38</v>
      </c>
      <c r="F90" s="59">
        <v>10</v>
      </c>
      <c r="G90" s="29"/>
      <c r="H90" s="29"/>
      <c r="I90" s="15" t="s">
        <v>39</v>
      </c>
      <c r="J90" s="18">
        <f t="shared" si="4"/>
        <v>1</v>
      </c>
      <c r="K90" s="19" t="s">
        <v>49</v>
      </c>
      <c r="L90" s="19" t="s">
        <v>8</v>
      </c>
      <c r="M90" s="60"/>
      <c r="N90" s="30"/>
      <c r="O90" s="30"/>
      <c r="P90" s="92"/>
      <c r="Q90" s="30"/>
      <c r="R90" s="30"/>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93">
        <f t="shared" si="5"/>
        <v>0</v>
      </c>
      <c r="BB90" s="93">
        <f t="shared" si="6"/>
        <v>0</v>
      </c>
      <c r="BC90" s="26" t="str">
        <f t="shared" si="7"/>
        <v>INR Zero Only</v>
      </c>
      <c r="IE90" s="28"/>
      <c r="IF90" s="28"/>
      <c r="IG90" s="28"/>
      <c r="IH90" s="28"/>
      <c r="II90" s="28"/>
    </row>
    <row r="91" spans="1:243" s="27" customFormat="1" ht="90">
      <c r="A91" s="68">
        <v>3.61000000000001</v>
      </c>
      <c r="B91" s="78" t="s">
        <v>217</v>
      </c>
      <c r="C91" s="67" t="s">
        <v>125</v>
      </c>
      <c r="D91" s="72">
        <v>5</v>
      </c>
      <c r="E91" s="16" t="s">
        <v>38</v>
      </c>
      <c r="F91" s="59">
        <v>10</v>
      </c>
      <c r="G91" s="29"/>
      <c r="H91" s="29"/>
      <c r="I91" s="15" t="s">
        <v>39</v>
      </c>
      <c r="J91" s="18">
        <f t="shared" si="4"/>
        <v>1</v>
      </c>
      <c r="K91" s="19" t="s">
        <v>49</v>
      </c>
      <c r="L91" s="19" t="s">
        <v>8</v>
      </c>
      <c r="M91" s="60"/>
      <c r="N91" s="30"/>
      <c r="O91" s="30"/>
      <c r="P91" s="92"/>
      <c r="Q91" s="30"/>
      <c r="R91" s="30"/>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93">
        <f t="shared" si="5"/>
        <v>0</v>
      </c>
      <c r="BB91" s="93">
        <f t="shared" si="6"/>
        <v>0</v>
      </c>
      <c r="BC91" s="26" t="str">
        <f t="shared" si="7"/>
        <v>INR Zero Only</v>
      </c>
      <c r="IE91" s="28"/>
      <c r="IF91" s="28"/>
      <c r="IG91" s="28"/>
      <c r="IH91" s="28"/>
      <c r="II91" s="28"/>
    </row>
    <row r="92" spans="1:243" s="27" customFormat="1" ht="60">
      <c r="A92" s="66">
        <v>3.62000000000001</v>
      </c>
      <c r="B92" s="78" t="s">
        <v>218</v>
      </c>
      <c r="C92" s="67" t="s">
        <v>126</v>
      </c>
      <c r="D92" s="72">
        <v>3</v>
      </c>
      <c r="E92" s="16" t="s">
        <v>38</v>
      </c>
      <c r="F92" s="59">
        <v>10</v>
      </c>
      <c r="G92" s="29"/>
      <c r="H92" s="29"/>
      <c r="I92" s="15" t="s">
        <v>39</v>
      </c>
      <c r="J92" s="18">
        <f t="shared" si="4"/>
        <v>1</v>
      </c>
      <c r="K92" s="19" t="s">
        <v>49</v>
      </c>
      <c r="L92" s="19" t="s">
        <v>8</v>
      </c>
      <c r="M92" s="60"/>
      <c r="N92" s="30"/>
      <c r="O92" s="30"/>
      <c r="P92" s="92"/>
      <c r="Q92" s="30"/>
      <c r="R92" s="30"/>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93">
        <f t="shared" si="5"/>
        <v>0</v>
      </c>
      <c r="BB92" s="93">
        <f t="shared" si="6"/>
        <v>0</v>
      </c>
      <c r="BC92" s="26" t="str">
        <f t="shared" si="7"/>
        <v>INR Zero Only</v>
      </c>
      <c r="IE92" s="28"/>
      <c r="IF92" s="28"/>
      <c r="IG92" s="28"/>
      <c r="IH92" s="28"/>
      <c r="II92" s="28"/>
    </row>
    <row r="93" spans="1:243" s="27" customFormat="1" ht="75">
      <c r="A93" s="68">
        <v>3.63000000000001</v>
      </c>
      <c r="B93" s="78" t="s">
        <v>219</v>
      </c>
      <c r="C93" s="67" t="s">
        <v>127</v>
      </c>
      <c r="D93" s="72">
        <v>3</v>
      </c>
      <c r="E93" s="16" t="s">
        <v>38</v>
      </c>
      <c r="F93" s="59">
        <v>10</v>
      </c>
      <c r="G93" s="29"/>
      <c r="H93" s="29"/>
      <c r="I93" s="15" t="s">
        <v>39</v>
      </c>
      <c r="J93" s="18">
        <f>IF(I93="Less(-)",-1,1)</f>
        <v>1</v>
      </c>
      <c r="K93" s="19" t="s">
        <v>49</v>
      </c>
      <c r="L93" s="19" t="s">
        <v>8</v>
      </c>
      <c r="M93" s="60"/>
      <c r="N93" s="30"/>
      <c r="O93" s="30"/>
      <c r="P93" s="31"/>
      <c r="Q93" s="30"/>
      <c r="R93" s="30"/>
      <c r="S93" s="32"/>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61">
        <f>total_amount_ba($B$2,$D$2,D93,F93,J93,K93,M93)</f>
        <v>0</v>
      </c>
      <c r="BB93" s="61">
        <f>BA93+SUM(N93:AZ93)</f>
        <v>0</v>
      </c>
      <c r="BC93" s="26" t="str">
        <f>SpellNumber(L93,BB93)</f>
        <v>INR Zero Only</v>
      </c>
      <c r="IE93" s="28"/>
      <c r="IF93" s="28"/>
      <c r="IG93" s="28"/>
      <c r="IH93" s="28"/>
      <c r="II93" s="28"/>
    </row>
    <row r="94" spans="1:243" s="27" customFormat="1" ht="120">
      <c r="A94" s="66">
        <v>3.64000000000001</v>
      </c>
      <c r="B94" s="78" t="s">
        <v>220</v>
      </c>
      <c r="C94" s="67" t="s">
        <v>128</v>
      </c>
      <c r="D94" s="72">
        <v>6</v>
      </c>
      <c r="E94" s="16" t="s">
        <v>38</v>
      </c>
      <c r="F94" s="59">
        <v>10</v>
      </c>
      <c r="G94" s="29"/>
      <c r="H94" s="29"/>
      <c r="I94" s="15" t="s">
        <v>39</v>
      </c>
      <c r="J94" s="18">
        <f>IF(I94="Less(-)",-1,1)</f>
        <v>1</v>
      </c>
      <c r="K94" s="19" t="s">
        <v>49</v>
      </c>
      <c r="L94" s="19" t="s">
        <v>8</v>
      </c>
      <c r="M94" s="60"/>
      <c r="N94" s="30"/>
      <c r="O94" s="30"/>
      <c r="P94" s="31"/>
      <c r="Q94" s="30"/>
      <c r="R94" s="30"/>
      <c r="S94" s="32"/>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61">
        <f>total_amount_ba($B$2,$D$2,D94,F94,J94,K94,M94)</f>
        <v>0</v>
      </c>
      <c r="BB94" s="61">
        <f>BA94+SUM(N94:AZ94)</f>
        <v>0</v>
      </c>
      <c r="BC94" s="26" t="str">
        <f>SpellNumber(L94,BB94)</f>
        <v>INR Zero Only</v>
      </c>
      <c r="IE94" s="28"/>
      <c r="IF94" s="28"/>
      <c r="IG94" s="28"/>
      <c r="IH94" s="28"/>
      <c r="II94" s="28"/>
    </row>
    <row r="95" spans="1:243" s="27" customFormat="1" ht="75">
      <c r="A95" s="68">
        <v>3.65000000000001</v>
      </c>
      <c r="B95" s="78" t="s">
        <v>221</v>
      </c>
      <c r="C95" s="67" t="s">
        <v>129</v>
      </c>
      <c r="D95" s="72">
        <v>5</v>
      </c>
      <c r="E95" s="16" t="s">
        <v>38</v>
      </c>
      <c r="F95" s="59">
        <v>10</v>
      </c>
      <c r="G95" s="29"/>
      <c r="H95" s="29"/>
      <c r="I95" s="15" t="s">
        <v>39</v>
      </c>
      <c r="J95" s="18">
        <f>IF(I95="Less(-)",-1,1)</f>
        <v>1</v>
      </c>
      <c r="K95" s="19" t="s">
        <v>49</v>
      </c>
      <c r="L95" s="19" t="s">
        <v>8</v>
      </c>
      <c r="M95" s="60"/>
      <c r="N95" s="30"/>
      <c r="O95" s="30"/>
      <c r="P95" s="31"/>
      <c r="Q95" s="30"/>
      <c r="R95" s="30"/>
      <c r="S95" s="32"/>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61">
        <f>total_amount_ba($B$2,$D$2,D95,F95,J95,K95,M95)</f>
        <v>0</v>
      </c>
      <c r="BB95" s="61">
        <f>BA95+SUM(N95:AZ95)</f>
        <v>0</v>
      </c>
      <c r="BC95" s="26" t="str">
        <f>SpellNumber(L95,BB95)</f>
        <v>INR Zero Only</v>
      </c>
      <c r="IE95" s="28"/>
      <c r="IF95" s="28"/>
      <c r="IG95" s="28"/>
      <c r="IH95" s="28"/>
      <c r="II95" s="28"/>
    </row>
    <row r="96" spans="1:243" s="27" customFormat="1" ht="45">
      <c r="A96" s="66">
        <v>3.66000000000001</v>
      </c>
      <c r="B96" s="78" t="s">
        <v>222</v>
      </c>
      <c r="C96" s="67" t="s">
        <v>130</v>
      </c>
      <c r="D96" s="72">
        <v>5</v>
      </c>
      <c r="E96" s="16" t="s">
        <v>38</v>
      </c>
      <c r="F96" s="59">
        <v>10</v>
      </c>
      <c r="G96" s="29"/>
      <c r="H96" s="29"/>
      <c r="I96" s="15" t="s">
        <v>39</v>
      </c>
      <c r="J96" s="18">
        <f aca="true" t="shared" si="8" ref="J96:J103">IF(I96="Less(-)",-1,1)</f>
        <v>1</v>
      </c>
      <c r="K96" s="19" t="s">
        <v>49</v>
      </c>
      <c r="L96" s="19" t="s">
        <v>8</v>
      </c>
      <c r="M96" s="60"/>
      <c r="N96" s="30"/>
      <c r="O96" s="30"/>
      <c r="P96" s="31"/>
      <c r="Q96" s="30"/>
      <c r="R96" s="30"/>
      <c r="S96" s="32"/>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61">
        <f aca="true" t="shared" si="9" ref="BA96:BA103">total_amount_ba($B$2,$D$2,D96,F96,J96,K96,M96)</f>
        <v>0</v>
      </c>
      <c r="BB96" s="61">
        <f aca="true" t="shared" si="10" ref="BB96:BB103">BA96+SUM(N96:AZ96)</f>
        <v>0</v>
      </c>
      <c r="BC96" s="26" t="str">
        <f aca="true" t="shared" si="11" ref="BC96:BC103">SpellNumber(L96,BB96)</f>
        <v>INR Zero Only</v>
      </c>
      <c r="IE96" s="28"/>
      <c r="IF96" s="28"/>
      <c r="IG96" s="28"/>
      <c r="IH96" s="28"/>
      <c r="II96" s="28"/>
    </row>
    <row r="97" spans="1:243" s="27" customFormat="1" ht="45">
      <c r="A97" s="68">
        <v>3.67000000000002</v>
      </c>
      <c r="B97" s="78" t="s">
        <v>223</v>
      </c>
      <c r="C97" s="67" t="s">
        <v>131</v>
      </c>
      <c r="D97" s="72">
        <v>5</v>
      </c>
      <c r="E97" s="16" t="s">
        <v>38</v>
      </c>
      <c r="F97" s="59">
        <v>10</v>
      </c>
      <c r="G97" s="29"/>
      <c r="H97" s="29"/>
      <c r="I97" s="15" t="s">
        <v>39</v>
      </c>
      <c r="J97" s="18">
        <f t="shared" si="8"/>
        <v>1</v>
      </c>
      <c r="K97" s="19" t="s">
        <v>49</v>
      </c>
      <c r="L97" s="19" t="s">
        <v>8</v>
      </c>
      <c r="M97" s="60"/>
      <c r="N97" s="30"/>
      <c r="O97" s="30"/>
      <c r="P97" s="31"/>
      <c r="Q97" s="30"/>
      <c r="R97" s="30"/>
      <c r="S97" s="32"/>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61">
        <f t="shared" si="9"/>
        <v>0</v>
      </c>
      <c r="BB97" s="61">
        <f t="shared" si="10"/>
        <v>0</v>
      </c>
      <c r="BC97" s="26" t="str">
        <f t="shared" si="11"/>
        <v>INR Zero Only</v>
      </c>
      <c r="IE97" s="28"/>
      <c r="IF97" s="28"/>
      <c r="IG97" s="28"/>
      <c r="IH97" s="28"/>
      <c r="II97" s="28"/>
    </row>
    <row r="98" spans="1:243" s="27" customFormat="1" ht="30">
      <c r="A98" s="66">
        <v>3.68000000000001</v>
      </c>
      <c r="B98" s="78" t="s">
        <v>224</v>
      </c>
      <c r="C98" s="67" t="s">
        <v>132</v>
      </c>
      <c r="D98" s="72">
        <v>6</v>
      </c>
      <c r="E98" s="16" t="s">
        <v>38</v>
      </c>
      <c r="F98" s="59">
        <v>10</v>
      </c>
      <c r="G98" s="29"/>
      <c r="H98" s="29"/>
      <c r="I98" s="15" t="s">
        <v>39</v>
      </c>
      <c r="J98" s="18">
        <f t="shared" si="8"/>
        <v>1</v>
      </c>
      <c r="K98" s="19" t="s">
        <v>49</v>
      </c>
      <c r="L98" s="19" t="s">
        <v>8</v>
      </c>
      <c r="M98" s="60"/>
      <c r="N98" s="30"/>
      <c r="O98" s="30"/>
      <c r="P98" s="31"/>
      <c r="Q98" s="30"/>
      <c r="R98" s="30"/>
      <c r="S98" s="32"/>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61">
        <f t="shared" si="9"/>
        <v>0</v>
      </c>
      <c r="BB98" s="61">
        <f t="shared" si="10"/>
        <v>0</v>
      </c>
      <c r="BC98" s="26" t="str">
        <f t="shared" si="11"/>
        <v>INR Zero Only</v>
      </c>
      <c r="IE98" s="28"/>
      <c r="IF98" s="28"/>
      <c r="IG98" s="28"/>
      <c r="IH98" s="28"/>
      <c r="II98" s="28"/>
    </row>
    <row r="99" spans="1:243" s="27" customFormat="1" ht="28.5">
      <c r="A99" s="68">
        <v>3.69000000000002</v>
      </c>
      <c r="B99" s="79" t="s">
        <v>225</v>
      </c>
      <c r="C99" s="67" t="s">
        <v>133</v>
      </c>
      <c r="D99" s="72">
        <v>2</v>
      </c>
      <c r="E99" s="16" t="s">
        <v>38</v>
      </c>
      <c r="F99" s="59">
        <v>10</v>
      </c>
      <c r="G99" s="29"/>
      <c r="H99" s="29"/>
      <c r="I99" s="15" t="s">
        <v>39</v>
      </c>
      <c r="J99" s="18">
        <f t="shared" si="8"/>
        <v>1</v>
      </c>
      <c r="K99" s="19" t="s">
        <v>49</v>
      </c>
      <c r="L99" s="19" t="s">
        <v>8</v>
      </c>
      <c r="M99" s="60"/>
      <c r="N99" s="30"/>
      <c r="O99" s="30"/>
      <c r="P99" s="31"/>
      <c r="Q99" s="30"/>
      <c r="R99" s="30"/>
      <c r="S99" s="32"/>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61">
        <f t="shared" si="9"/>
        <v>0</v>
      </c>
      <c r="BB99" s="61">
        <f t="shared" si="10"/>
        <v>0</v>
      </c>
      <c r="BC99" s="26" t="str">
        <f t="shared" si="11"/>
        <v>INR Zero Only</v>
      </c>
      <c r="IE99" s="28"/>
      <c r="IF99" s="28"/>
      <c r="IG99" s="28"/>
      <c r="IH99" s="28"/>
      <c r="II99" s="28"/>
    </row>
    <row r="100" spans="1:243" s="27" customFormat="1" ht="15">
      <c r="A100" s="68">
        <v>4</v>
      </c>
      <c r="B100" s="69" t="s">
        <v>226</v>
      </c>
      <c r="C100" s="67"/>
      <c r="D100" s="70"/>
      <c r="E100" s="16"/>
      <c r="F100" s="15"/>
      <c r="G100" s="17"/>
      <c r="H100" s="17"/>
      <c r="I100" s="15"/>
      <c r="J100" s="18"/>
      <c r="K100" s="19"/>
      <c r="L100" s="19"/>
      <c r="M100" s="20"/>
      <c r="N100" s="21"/>
      <c r="O100" s="21"/>
      <c r="P100" s="22"/>
      <c r="Q100" s="21"/>
      <c r="R100" s="21"/>
      <c r="S100" s="23"/>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24"/>
      <c r="BB100" s="25"/>
      <c r="BC100" s="26"/>
      <c r="IE100" s="28"/>
      <c r="IF100" s="28"/>
      <c r="IG100" s="28"/>
      <c r="IH100" s="28"/>
      <c r="II100" s="28"/>
    </row>
    <row r="101" spans="1:243" s="27" customFormat="1" ht="63">
      <c r="A101" s="68">
        <v>4.01</v>
      </c>
      <c r="B101" s="80" t="s">
        <v>227</v>
      </c>
      <c r="C101" s="67" t="s">
        <v>134</v>
      </c>
      <c r="D101" s="81">
        <v>8</v>
      </c>
      <c r="E101" s="16" t="s">
        <v>38</v>
      </c>
      <c r="F101" s="59">
        <v>10</v>
      </c>
      <c r="G101" s="29"/>
      <c r="H101" s="29"/>
      <c r="I101" s="15" t="s">
        <v>39</v>
      </c>
      <c r="J101" s="18">
        <f t="shared" si="8"/>
        <v>1</v>
      </c>
      <c r="K101" s="19" t="s">
        <v>49</v>
      </c>
      <c r="L101" s="19" t="s">
        <v>8</v>
      </c>
      <c r="M101" s="60"/>
      <c r="N101" s="30"/>
      <c r="O101" s="30"/>
      <c r="P101" s="31"/>
      <c r="Q101" s="30"/>
      <c r="R101" s="30"/>
      <c r="S101" s="32"/>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61">
        <f t="shared" si="9"/>
        <v>0</v>
      </c>
      <c r="BB101" s="61">
        <f t="shared" si="10"/>
        <v>0</v>
      </c>
      <c r="BC101" s="26" t="str">
        <f t="shared" si="11"/>
        <v>INR Zero Only</v>
      </c>
      <c r="IE101" s="28"/>
      <c r="IF101" s="28"/>
      <c r="IG101" s="28"/>
      <c r="IH101" s="28"/>
      <c r="II101" s="28"/>
    </row>
    <row r="102" spans="1:243" s="27" customFormat="1" ht="47.25">
      <c r="A102" s="68">
        <v>4.02</v>
      </c>
      <c r="B102" s="80" t="s">
        <v>228</v>
      </c>
      <c r="C102" s="67" t="s">
        <v>135</v>
      </c>
      <c r="D102" s="81">
        <v>5</v>
      </c>
      <c r="E102" s="16" t="s">
        <v>38</v>
      </c>
      <c r="F102" s="59">
        <v>10</v>
      </c>
      <c r="G102" s="29"/>
      <c r="H102" s="29"/>
      <c r="I102" s="15" t="s">
        <v>39</v>
      </c>
      <c r="J102" s="18">
        <f t="shared" si="8"/>
        <v>1</v>
      </c>
      <c r="K102" s="19" t="s">
        <v>49</v>
      </c>
      <c r="L102" s="19" t="s">
        <v>8</v>
      </c>
      <c r="M102" s="60"/>
      <c r="N102" s="30"/>
      <c r="O102" s="30"/>
      <c r="P102" s="31"/>
      <c r="Q102" s="30"/>
      <c r="R102" s="30"/>
      <c r="S102" s="32"/>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61">
        <f t="shared" si="9"/>
        <v>0</v>
      </c>
      <c r="BB102" s="61">
        <f t="shared" si="10"/>
        <v>0</v>
      </c>
      <c r="BC102" s="26" t="str">
        <f t="shared" si="11"/>
        <v>INR Zero Only</v>
      </c>
      <c r="IE102" s="28"/>
      <c r="IF102" s="28"/>
      <c r="IG102" s="28"/>
      <c r="IH102" s="28"/>
      <c r="II102" s="28"/>
    </row>
    <row r="103" spans="1:243" s="27" customFormat="1" ht="28.5">
      <c r="A103" s="68">
        <v>4.03</v>
      </c>
      <c r="B103" s="80" t="s">
        <v>229</v>
      </c>
      <c r="C103" s="67" t="s">
        <v>136</v>
      </c>
      <c r="D103" s="81">
        <v>4</v>
      </c>
      <c r="E103" s="16" t="s">
        <v>38</v>
      </c>
      <c r="F103" s="59">
        <v>10</v>
      </c>
      <c r="G103" s="29"/>
      <c r="H103" s="29"/>
      <c r="I103" s="15" t="s">
        <v>39</v>
      </c>
      <c r="J103" s="18">
        <f t="shared" si="8"/>
        <v>1</v>
      </c>
      <c r="K103" s="19" t="s">
        <v>49</v>
      </c>
      <c r="L103" s="19" t="s">
        <v>8</v>
      </c>
      <c r="M103" s="60"/>
      <c r="N103" s="30"/>
      <c r="O103" s="30"/>
      <c r="P103" s="31"/>
      <c r="Q103" s="30"/>
      <c r="R103" s="30"/>
      <c r="S103" s="32"/>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61">
        <f t="shared" si="9"/>
        <v>0</v>
      </c>
      <c r="BB103" s="61">
        <f t="shared" si="10"/>
        <v>0</v>
      </c>
      <c r="BC103" s="26" t="str">
        <f t="shared" si="11"/>
        <v>INR Zero Only</v>
      </c>
      <c r="IE103" s="28"/>
      <c r="IF103" s="28"/>
      <c r="IG103" s="28"/>
      <c r="IH103" s="28"/>
      <c r="II103" s="28"/>
    </row>
    <row r="104" spans="1:243" s="27" customFormat="1" ht="78.75">
      <c r="A104" s="68">
        <v>4.04</v>
      </c>
      <c r="B104" s="80" t="s">
        <v>230</v>
      </c>
      <c r="C104" s="67" t="s">
        <v>137</v>
      </c>
      <c r="D104" s="81">
        <v>6</v>
      </c>
      <c r="E104" s="16" t="s">
        <v>38</v>
      </c>
      <c r="F104" s="59">
        <v>10</v>
      </c>
      <c r="G104" s="29"/>
      <c r="H104" s="29"/>
      <c r="I104" s="15" t="s">
        <v>39</v>
      </c>
      <c r="J104" s="18">
        <f aca="true" t="shared" si="12" ref="J104:J144">IF(I104="Less(-)",-1,1)</f>
        <v>1</v>
      </c>
      <c r="K104" s="19" t="s">
        <v>49</v>
      </c>
      <c r="L104" s="19" t="s">
        <v>8</v>
      </c>
      <c r="M104" s="60"/>
      <c r="N104" s="30"/>
      <c r="O104" s="30"/>
      <c r="P104" s="31"/>
      <c r="Q104" s="30"/>
      <c r="R104" s="30"/>
      <c r="S104" s="32"/>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61">
        <f aca="true" t="shared" si="13" ref="BA104:BA144">total_amount_ba($B$2,$D$2,D104,F104,J104,K104,M104)</f>
        <v>0</v>
      </c>
      <c r="BB104" s="61">
        <f aca="true" t="shared" si="14" ref="BB104:BB144">BA104+SUM(N104:AZ104)</f>
        <v>0</v>
      </c>
      <c r="BC104" s="26" t="str">
        <f aca="true" t="shared" si="15" ref="BC104:BC144">SpellNumber(L104,BB104)</f>
        <v>INR Zero Only</v>
      </c>
      <c r="IE104" s="28"/>
      <c r="IF104" s="28"/>
      <c r="IG104" s="28"/>
      <c r="IH104" s="28"/>
      <c r="II104" s="28"/>
    </row>
    <row r="105" spans="1:243" s="27" customFormat="1" ht="31.5">
      <c r="A105" s="68">
        <v>4.05</v>
      </c>
      <c r="B105" s="80" t="s">
        <v>231</v>
      </c>
      <c r="C105" s="67" t="s">
        <v>232</v>
      </c>
      <c r="D105" s="81">
        <v>3</v>
      </c>
      <c r="E105" s="16" t="s">
        <v>38</v>
      </c>
      <c r="F105" s="59">
        <v>10</v>
      </c>
      <c r="G105" s="29"/>
      <c r="H105" s="29"/>
      <c r="I105" s="15" t="s">
        <v>39</v>
      </c>
      <c r="J105" s="18">
        <f t="shared" si="12"/>
        <v>1</v>
      </c>
      <c r="K105" s="19" t="s">
        <v>49</v>
      </c>
      <c r="L105" s="19" t="s">
        <v>8</v>
      </c>
      <c r="M105" s="60"/>
      <c r="N105" s="30"/>
      <c r="O105" s="30"/>
      <c r="P105" s="31"/>
      <c r="Q105" s="30"/>
      <c r="R105" s="30"/>
      <c r="S105" s="32"/>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61">
        <f t="shared" si="13"/>
        <v>0</v>
      </c>
      <c r="BB105" s="61">
        <f t="shared" si="14"/>
        <v>0</v>
      </c>
      <c r="BC105" s="26" t="str">
        <f t="shared" si="15"/>
        <v>INR Zero Only</v>
      </c>
      <c r="IE105" s="28"/>
      <c r="IF105" s="28"/>
      <c r="IG105" s="28"/>
      <c r="IH105" s="28"/>
      <c r="II105" s="28"/>
    </row>
    <row r="106" spans="1:243" s="27" customFormat="1" ht="31.5">
      <c r="A106" s="68">
        <v>4.06</v>
      </c>
      <c r="B106" s="80" t="s">
        <v>233</v>
      </c>
      <c r="C106" s="67" t="s">
        <v>234</v>
      </c>
      <c r="D106" s="81">
        <v>7</v>
      </c>
      <c r="E106" s="16" t="s">
        <v>38</v>
      </c>
      <c r="F106" s="59">
        <v>10</v>
      </c>
      <c r="G106" s="29"/>
      <c r="H106" s="29"/>
      <c r="I106" s="15" t="s">
        <v>39</v>
      </c>
      <c r="J106" s="18">
        <f t="shared" si="12"/>
        <v>1</v>
      </c>
      <c r="K106" s="19" t="s">
        <v>49</v>
      </c>
      <c r="L106" s="19" t="s">
        <v>8</v>
      </c>
      <c r="M106" s="60"/>
      <c r="N106" s="30"/>
      <c r="O106" s="30"/>
      <c r="P106" s="31"/>
      <c r="Q106" s="30"/>
      <c r="R106" s="30"/>
      <c r="S106" s="32"/>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61">
        <f t="shared" si="13"/>
        <v>0</v>
      </c>
      <c r="BB106" s="61">
        <f t="shared" si="14"/>
        <v>0</v>
      </c>
      <c r="BC106" s="26" t="str">
        <f t="shared" si="15"/>
        <v>INR Zero Only</v>
      </c>
      <c r="IE106" s="28"/>
      <c r="IF106" s="28"/>
      <c r="IG106" s="28"/>
      <c r="IH106" s="28"/>
      <c r="II106" s="28"/>
    </row>
    <row r="107" spans="1:243" s="27" customFormat="1" ht="28.5">
      <c r="A107" s="68">
        <v>4.07</v>
      </c>
      <c r="B107" s="80" t="s">
        <v>235</v>
      </c>
      <c r="C107" s="67" t="s">
        <v>236</v>
      </c>
      <c r="D107" s="81">
        <v>8</v>
      </c>
      <c r="E107" s="16" t="s">
        <v>38</v>
      </c>
      <c r="F107" s="59">
        <v>10</v>
      </c>
      <c r="G107" s="29"/>
      <c r="H107" s="29"/>
      <c r="I107" s="15" t="s">
        <v>39</v>
      </c>
      <c r="J107" s="18">
        <f t="shared" si="12"/>
        <v>1</v>
      </c>
      <c r="K107" s="19" t="s">
        <v>49</v>
      </c>
      <c r="L107" s="19" t="s">
        <v>8</v>
      </c>
      <c r="M107" s="60"/>
      <c r="N107" s="30"/>
      <c r="O107" s="30"/>
      <c r="P107" s="31"/>
      <c r="Q107" s="30"/>
      <c r="R107" s="30"/>
      <c r="S107" s="32"/>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61">
        <f t="shared" si="13"/>
        <v>0</v>
      </c>
      <c r="BB107" s="61">
        <f t="shared" si="14"/>
        <v>0</v>
      </c>
      <c r="BC107" s="26" t="str">
        <f t="shared" si="15"/>
        <v>INR Zero Only</v>
      </c>
      <c r="IE107" s="28"/>
      <c r="IF107" s="28"/>
      <c r="IG107" s="28"/>
      <c r="IH107" s="28"/>
      <c r="II107" s="28"/>
    </row>
    <row r="108" spans="1:243" s="27" customFormat="1" ht="31.5">
      <c r="A108" s="68">
        <v>4.08</v>
      </c>
      <c r="B108" s="80" t="s">
        <v>237</v>
      </c>
      <c r="C108" s="67" t="s">
        <v>238</v>
      </c>
      <c r="D108" s="81">
        <v>9</v>
      </c>
      <c r="E108" s="16" t="s">
        <v>38</v>
      </c>
      <c r="F108" s="59">
        <v>10</v>
      </c>
      <c r="G108" s="29"/>
      <c r="H108" s="29"/>
      <c r="I108" s="15" t="s">
        <v>39</v>
      </c>
      <c r="J108" s="18">
        <f t="shared" si="12"/>
        <v>1</v>
      </c>
      <c r="K108" s="19" t="s">
        <v>49</v>
      </c>
      <c r="L108" s="19" t="s">
        <v>8</v>
      </c>
      <c r="M108" s="60"/>
      <c r="N108" s="30"/>
      <c r="O108" s="30"/>
      <c r="P108" s="31"/>
      <c r="Q108" s="30"/>
      <c r="R108" s="30"/>
      <c r="S108" s="32"/>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61">
        <f t="shared" si="13"/>
        <v>0</v>
      </c>
      <c r="BB108" s="61">
        <f t="shared" si="14"/>
        <v>0</v>
      </c>
      <c r="BC108" s="26" t="str">
        <f t="shared" si="15"/>
        <v>INR Zero Only</v>
      </c>
      <c r="IE108" s="28"/>
      <c r="IF108" s="28"/>
      <c r="IG108" s="28"/>
      <c r="IH108" s="28"/>
      <c r="II108" s="28"/>
    </row>
    <row r="109" spans="1:243" s="27" customFormat="1" ht="63">
      <c r="A109" s="68">
        <v>4.09</v>
      </c>
      <c r="B109" s="80" t="s">
        <v>239</v>
      </c>
      <c r="C109" s="67" t="s">
        <v>240</v>
      </c>
      <c r="D109" s="81">
        <v>8</v>
      </c>
      <c r="E109" s="16" t="s">
        <v>38</v>
      </c>
      <c r="F109" s="59">
        <v>10</v>
      </c>
      <c r="G109" s="29"/>
      <c r="H109" s="29"/>
      <c r="I109" s="15" t="s">
        <v>39</v>
      </c>
      <c r="J109" s="18">
        <f t="shared" si="12"/>
        <v>1</v>
      </c>
      <c r="K109" s="19" t="s">
        <v>49</v>
      </c>
      <c r="L109" s="19" t="s">
        <v>8</v>
      </c>
      <c r="M109" s="60"/>
      <c r="N109" s="30"/>
      <c r="O109" s="30"/>
      <c r="P109" s="31"/>
      <c r="Q109" s="30"/>
      <c r="R109" s="30"/>
      <c r="S109" s="32"/>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61">
        <f t="shared" si="13"/>
        <v>0</v>
      </c>
      <c r="BB109" s="61">
        <f t="shared" si="14"/>
        <v>0</v>
      </c>
      <c r="BC109" s="26" t="str">
        <f t="shared" si="15"/>
        <v>INR Zero Only</v>
      </c>
      <c r="IE109" s="28"/>
      <c r="IF109" s="28"/>
      <c r="IG109" s="28"/>
      <c r="IH109" s="28"/>
      <c r="II109" s="28"/>
    </row>
    <row r="110" spans="1:243" s="27" customFormat="1" ht="28.5">
      <c r="A110" s="68">
        <v>4.1</v>
      </c>
      <c r="B110" s="80" t="s">
        <v>241</v>
      </c>
      <c r="C110" s="67" t="s">
        <v>242</v>
      </c>
      <c r="D110" s="81">
        <v>2</v>
      </c>
      <c r="E110" s="16" t="s">
        <v>38</v>
      </c>
      <c r="F110" s="59">
        <v>10</v>
      </c>
      <c r="G110" s="29"/>
      <c r="H110" s="29"/>
      <c r="I110" s="15" t="s">
        <v>39</v>
      </c>
      <c r="J110" s="18">
        <f t="shared" si="12"/>
        <v>1</v>
      </c>
      <c r="K110" s="19" t="s">
        <v>49</v>
      </c>
      <c r="L110" s="19" t="s">
        <v>8</v>
      </c>
      <c r="M110" s="60"/>
      <c r="N110" s="30"/>
      <c r="O110" s="30"/>
      <c r="P110" s="31"/>
      <c r="Q110" s="30"/>
      <c r="R110" s="30"/>
      <c r="S110" s="32"/>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61">
        <f t="shared" si="13"/>
        <v>0</v>
      </c>
      <c r="BB110" s="61">
        <f t="shared" si="14"/>
        <v>0</v>
      </c>
      <c r="BC110" s="26" t="str">
        <f t="shared" si="15"/>
        <v>INR Zero Only</v>
      </c>
      <c r="IE110" s="28"/>
      <c r="IF110" s="28"/>
      <c r="IG110" s="28"/>
      <c r="IH110" s="28"/>
      <c r="II110" s="28"/>
    </row>
    <row r="111" spans="1:243" s="27" customFormat="1" ht="28.5">
      <c r="A111" s="68">
        <v>4.11</v>
      </c>
      <c r="B111" s="80" t="s">
        <v>243</v>
      </c>
      <c r="C111" s="67" t="s">
        <v>244</v>
      </c>
      <c r="D111" s="81">
        <v>3</v>
      </c>
      <c r="E111" s="16" t="s">
        <v>38</v>
      </c>
      <c r="F111" s="59">
        <v>10</v>
      </c>
      <c r="G111" s="29"/>
      <c r="H111" s="29"/>
      <c r="I111" s="15" t="s">
        <v>39</v>
      </c>
      <c r="J111" s="18">
        <f t="shared" si="12"/>
        <v>1</v>
      </c>
      <c r="K111" s="19" t="s">
        <v>49</v>
      </c>
      <c r="L111" s="19" t="s">
        <v>8</v>
      </c>
      <c r="M111" s="60"/>
      <c r="N111" s="30"/>
      <c r="O111" s="30"/>
      <c r="P111" s="31"/>
      <c r="Q111" s="30"/>
      <c r="R111" s="30"/>
      <c r="S111" s="32"/>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61">
        <f t="shared" si="13"/>
        <v>0</v>
      </c>
      <c r="BB111" s="61">
        <f t="shared" si="14"/>
        <v>0</v>
      </c>
      <c r="BC111" s="26" t="str">
        <f t="shared" si="15"/>
        <v>INR Zero Only</v>
      </c>
      <c r="IE111" s="28"/>
      <c r="IF111" s="28"/>
      <c r="IG111" s="28"/>
      <c r="IH111" s="28"/>
      <c r="II111" s="28"/>
    </row>
    <row r="112" spans="1:243" s="27" customFormat="1" ht="63">
      <c r="A112" s="68">
        <v>4.12</v>
      </c>
      <c r="B112" s="80" t="s">
        <v>245</v>
      </c>
      <c r="C112" s="67" t="s">
        <v>246</v>
      </c>
      <c r="D112" s="81">
        <v>4</v>
      </c>
      <c r="E112" s="16" t="s">
        <v>38</v>
      </c>
      <c r="F112" s="59">
        <v>10</v>
      </c>
      <c r="G112" s="29"/>
      <c r="H112" s="29"/>
      <c r="I112" s="15" t="s">
        <v>39</v>
      </c>
      <c r="J112" s="18">
        <f t="shared" si="12"/>
        <v>1</v>
      </c>
      <c r="K112" s="19" t="s">
        <v>49</v>
      </c>
      <c r="L112" s="19" t="s">
        <v>8</v>
      </c>
      <c r="M112" s="60"/>
      <c r="N112" s="30"/>
      <c r="O112" s="30"/>
      <c r="P112" s="31"/>
      <c r="Q112" s="30"/>
      <c r="R112" s="30"/>
      <c r="S112" s="32"/>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61">
        <f t="shared" si="13"/>
        <v>0</v>
      </c>
      <c r="BB112" s="61">
        <f t="shared" si="14"/>
        <v>0</v>
      </c>
      <c r="BC112" s="26" t="str">
        <f t="shared" si="15"/>
        <v>INR Zero Only</v>
      </c>
      <c r="IE112" s="28"/>
      <c r="IF112" s="28"/>
      <c r="IG112" s="28"/>
      <c r="IH112" s="28"/>
      <c r="II112" s="28"/>
    </row>
    <row r="113" spans="1:243" s="27" customFormat="1" ht="31.5">
      <c r="A113" s="68">
        <v>4.13</v>
      </c>
      <c r="B113" s="80" t="s">
        <v>247</v>
      </c>
      <c r="C113" s="67" t="s">
        <v>248</v>
      </c>
      <c r="D113" s="81">
        <v>3</v>
      </c>
      <c r="E113" s="16" t="s">
        <v>38</v>
      </c>
      <c r="F113" s="59">
        <v>10</v>
      </c>
      <c r="G113" s="29"/>
      <c r="H113" s="29"/>
      <c r="I113" s="15" t="s">
        <v>39</v>
      </c>
      <c r="J113" s="18">
        <f t="shared" si="12"/>
        <v>1</v>
      </c>
      <c r="K113" s="19" t="s">
        <v>49</v>
      </c>
      <c r="L113" s="19" t="s">
        <v>8</v>
      </c>
      <c r="M113" s="60"/>
      <c r="N113" s="30"/>
      <c r="O113" s="30"/>
      <c r="P113" s="31"/>
      <c r="Q113" s="30"/>
      <c r="R113" s="30"/>
      <c r="S113" s="32"/>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61">
        <f t="shared" si="13"/>
        <v>0</v>
      </c>
      <c r="BB113" s="61">
        <f t="shared" si="14"/>
        <v>0</v>
      </c>
      <c r="BC113" s="26" t="str">
        <f t="shared" si="15"/>
        <v>INR Zero Only</v>
      </c>
      <c r="IE113" s="28"/>
      <c r="IF113" s="28"/>
      <c r="IG113" s="28"/>
      <c r="IH113" s="28"/>
      <c r="II113" s="28"/>
    </row>
    <row r="114" spans="1:243" s="27" customFormat="1" ht="28.5">
      <c r="A114" s="68">
        <v>4.14</v>
      </c>
      <c r="B114" s="80" t="s">
        <v>249</v>
      </c>
      <c r="C114" s="67" t="s">
        <v>250</v>
      </c>
      <c r="D114" s="81">
        <v>22</v>
      </c>
      <c r="E114" s="16" t="s">
        <v>38</v>
      </c>
      <c r="F114" s="59">
        <v>10</v>
      </c>
      <c r="G114" s="29"/>
      <c r="H114" s="29"/>
      <c r="I114" s="15" t="s">
        <v>39</v>
      </c>
      <c r="J114" s="18">
        <f t="shared" si="12"/>
        <v>1</v>
      </c>
      <c r="K114" s="19" t="s">
        <v>49</v>
      </c>
      <c r="L114" s="19" t="s">
        <v>8</v>
      </c>
      <c r="M114" s="60"/>
      <c r="N114" s="30"/>
      <c r="O114" s="30"/>
      <c r="P114" s="31"/>
      <c r="Q114" s="30"/>
      <c r="R114" s="30"/>
      <c r="S114" s="32"/>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61">
        <f t="shared" si="13"/>
        <v>0</v>
      </c>
      <c r="BB114" s="61">
        <f t="shared" si="14"/>
        <v>0</v>
      </c>
      <c r="BC114" s="26" t="str">
        <f t="shared" si="15"/>
        <v>INR Zero Only</v>
      </c>
      <c r="IE114" s="28"/>
      <c r="IF114" s="28"/>
      <c r="IG114" s="28"/>
      <c r="IH114" s="28"/>
      <c r="II114" s="28"/>
    </row>
    <row r="115" spans="1:243" s="27" customFormat="1" ht="94.5">
      <c r="A115" s="68">
        <v>4.15</v>
      </c>
      <c r="B115" s="80" t="s">
        <v>251</v>
      </c>
      <c r="C115" s="67" t="s">
        <v>252</v>
      </c>
      <c r="D115" s="81">
        <v>18</v>
      </c>
      <c r="E115" s="16" t="s">
        <v>38</v>
      </c>
      <c r="F115" s="59">
        <v>10</v>
      </c>
      <c r="G115" s="29"/>
      <c r="H115" s="29"/>
      <c r="I115" s="15" t="s">
        <v>39</v>
      </c>
      <c r="J115" s="18">
        <f t="shared" si="12"/>
        <v>1</v>
      </c>
      <c r="K115" s="19" t="s">
        <v>49</v>
      </c>
      <c r="L115" s="19" t="s">
        <v>8</v>
      </c>
      <c r="M115" s="60"/>
      <c r="N115" s="30"/>
      <c r="O115" s="30"/>
      <c r="P115" s="31"/>
      <c r="Q115" s="30"/>
      <c r="R115" s="30"/>
      <c r="S115" s="32"/>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61">
        <f t="shared" si="13"/>
        <v>0</v>
      </c>
      <c r="BB115" s="61">
        <f t="shared" si="14"/>
        <v>0</v>
      </c>
      <c r="BC115" s="26" t="str">
        <f t="shared" si="15"/>
        <v>INR Zero Only</v>
      </c>
      <c r="IE115" s="28"/>
      <c r="IF115" s="28"/>
      <c r="IG115" s="28"/>
      <c r="IH115" s="28"/>
      <c r="II115" s="28"/>
    </row>
    <row r="116" spans="1:243" s="27" customFormat="1" ht="28.5">
      <c r="A116" s="68">
        <v>4.16</v>
      </c>
      <c r="B116" s="80" t="s">
        <v>253</v>
      </c>
      <c r="C116" s="67" t="s">
        <v>254</v>
      </c>
      <c r="D116" s="81">
        <v>11</v>
      </c>
      <c r="E116" s="16" t="s">
        <v>38</v>
      </c>
      <c r="F116" s="59">
        <v>10</v>
      </c>
      <c r="G116" s="29"/>
      <c r="H116" s="29"/>
      <c r="I116" s="15" t="s">
        <v>39</v>
      </c>
      <c r="J116" s="18">
        <f t="shared" si="12"/>
        <v>1</v>
      </c>
      <c r="K116" s="19" t="s">
        <v>49</v>
      </c>
      <c r="L116" s="19" t="s">
        <v>8</v>
      </c>
      <c r="M116" s="60"/>
      <c r="N116" s="30"/>
      <c r="O116" s="30"/>
      <c r="P116" s="31"/>
      <c r="Q116" s="30"/>
      <c r="R116" s="30"/>
      <c r="S116" s="32"/>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61">
        <f t="shared" si="13"/>
        <v>0</v>
      </c>
      <c r="BB116" s="61">
        <f t="shared" si="14"/>
        <v>0</v>
      </c>
      <c r="BC116" s="26" t="str">
        <f t="shared" si="15"/>
        <v>INR Zero Only</v>
      </c>
      <c r="IE116" s="28"/>
      <c r="IF116" s="28"/>
      <c r="IG116" s="28"/>
      <c r="IH116" s="28"/>
      <c r="II116" s="28"/>
    </row>
    <row r="117" spans="1:243" s="27" customFormat="1" ht="28.5">
      <c r="A117" s="68">
        <v>4.17</v>
      </c>
      <c r="B117" s="80" t="s">
        <v>255</v>
      </c>
      <c r="C117" s="67" t="s">
        <v>256</v>
      </c>
      <c r="D117" s="81">
        <v>12</v>
      </c>
      <c r="E117" s="16" t="s">
        <v>38</v>
      </c>
      <c r="F117" s="59">
        <v>10</v>
      </c>
      <c r="G117" s="29"/>
      <c r="H117" s="29"/>
      <c r="I117" s="15" t="s">
        <v>39</v>
      </c>
      <c r="J117" s="18">
        <f t="shared" si="12"/>
        <v>1</v>
      </c>
      <c r="K117" s="19" t="s">
        <v>49</v>
      </c>
      <c r="L117" s="19" t="s">
        <v>8</v>
      </c>
      <c r="M117" s="60"/>
      <c r="N117" s="30"/>
      <c r="O117" s="30"/>
      <c r="P117" s="31"/>
      <c r="Q117" s="30"/>
      <c r="R117" s="30"/>
      <c r="S117" s="32"/>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61">
        <f t="shared" si="13"/>
        <v>0</v>
      </c>
      <c r="BB117" s="61">
        <f t="shared" si="14"/>
        <v>0</v>
      </c>
      <c r="BC117" s="26" t="str">
        <f t="shared" si="15"/>
        <v>INR Zero Only</v>
      </c>
      <c r="IE117" s="28"/>
      <c r="IF117" s="28"/>
      <c r="IG117" s="28"/>
      <c r="IH117" s="28"/>
      <c r="II117" s="28"/>
    </row>
    <row r="118" spans="1:243" s="27" customFormat="1" ht="28.5">
      <c r="A118" s="68">
        <v>4.18</v>
      </c>
      <c r="B118" s="80" t="s">
        <v>257</v>
      </c>
      <c r="C118" s="67" t="s">
        <v>258</v>
      </c>
      <c r="D118" s="81">
        <v>9</v>
      </c>
      <c r="E118" s="16" t="s">
        <v>38</v>
      </c>
      <c r="F118" s="59">
        <v>10</v>
      </c>
      <c r="G118" s="29"/>
      <c r="H118" s="29"/>
      <c r="I118" s="15" t="s">
        <v>39</v>
      </c>
      <c r="J118" s="18">
        <f t="shared" si="12"/>
        <v>1</v>
      </c>
      <c r="K118" s="19" t="s">
        <v>49</v>
      </c>
      <c r="L118" s="19" t="s">
        <v>8</v>
      </c>
      <c r="M118" s="60"/>
      <c r="N118" s="30"/>
      <c r="O118" s="30"/>
      <c r="P118" s="31"/>
      <c r="Q118" s="30"/>
      <c r="R118" s="30"/>
      <c r="S118" s="32"/>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61">
        <f t="shared" si="13"/>
        <v>0</v>
      </c>
      <c r="BB118" s="61">
        <f t="shared" si="14"/>
        <v>0</v>
      </c>
      <c r="BC118" s="26" t="str">
        <f t="shared" si="15"/>
        <v>INR Zero Only</v>
      </c>
      <c r="IE118" s="28"/>
      <c r="IF118" s="28"/>
      <c r="IG118" s="28"/>
      <c r="IH118" s="28"/>
      <c r="II118" s="28"/>
    </row>
    <row r="119" spans="1:243" s="27" customFormat="1" ht="28.5">
      <c r="A119" s="68">
        <v>4.19</v>
      </c>
      <c r="B119" s="80" t="s">
        <v>259</v>
      </c>
      <c r="C119" s="67" t="s">
        <v>260</v>
      </c>
      <c r="D119" s="81">
        <v>3</v>
      </c>
      <c r="E119" s="16" t="s">
        <v>38</v>
      </c>
      <c r="F119" s="59">
        <v>10</v>
      </c>
      <c r="G119" s="29"/>
      <c r="H119" s="29"/>
      <c r="I119" s="15" t="s">
        <v>39</v>
      </c>
      <c r="J119" s="18">
        <f t="shared" si="12"/>
        <v>1</v>
      </c>
      <c r="K119" s="19" t="s">
        <v>49</v>
      </c>
      <c r="L119" s="19" t="s">
        <v>8</v>
      </c>
      <c r="M119" s="60"/>
      <c r="N119" s="30"/>
      <c r="O119" s="30"/>
      <c r="P119" s="31"/>
      <c r="Q119" s="30"/>
      <c r="R119" s="30"/>
      <c r="S119" s="32"/>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61">
        <f t="shared" si="13"/>
        <v>0</v>
      </c>
      <c r="BB119" s="61">
        <f t="shared" si="14"/>
        <v>0</v>
      </c>
      <c r="BC119" s="26" t="str">
        <f t="shared" si="15"/>
        <v>INR Zero Only</v>
      </c>
      <c r="IE119" s="28"/>
      <c r="IF119" s="28"/>
      <c r="IG119" s="28"/>
      <c r="IH119" s="28"/>
      <c r="II119" s="28"/>
    </row>
    <row r="120" spans="1:243" s="27" customFormat="1" ht="28.5">
      <c r="A120" s="68">
        <v>4.2</v>
      </c>
      <c r="B120" s="80" t="s">
        <v>261</v>
      </c>
      <c r="C120" s="67" t="s">
        <v>262</v>
      </c>
      <c r="D120" s="81">
        <v>8</v>
      </c>
      <c r="E120" s="16" t="s">
        <v>38</v>
      </c>
      <c r="F120" s="59">
        <v>10</v>
      </c>
      <c r="G120" s="29"/>
      <c r="H120" s="29"/>
      <c r="I120" s="15" t="s">
        <v>39</v>
      </c>
      <c r="J120" s="18">
        <f t="shared" si="12"/>
        <v>1</v>
      </c>
      <c r="K120" s="19" t="s">
        <v>49</v>
      </c>
      <c r="L120" s="19" t="s">
        <v>8</v>
      </c>
      <c r="M120" s="60"/>
      <c r="N120" s="30"/>
      <c r="O120" s="30"/>
      <c r="P120" s="31"/>
      <c r="Q120" s="30"/>
      <c r="R120" s="30"/>
      <c r="S120" s="32"/>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61">
        <f t="shared" si="13"/>
        <v>0</v>
      </c>
      <c r="BB120" s="61">
        <f t="shared" si="14"/>
        <v>0</v>
      </c>
      <c r="BC120" s="26" t="str">
        <f t="shared" si="15"/>
        <v>INR Zero Only</v>
      </c>
      <c r="IE120" s="28"/>
      <c r="IF120" s="28"/>
      <c r="IG120" s="28"/>
      <c r="IH120" s="28"/>
      <c r="II120" s="28"/>
    </row>
    <row r="121" spans="1:243" s="27" customFormat="1" ht="28.5">
      <c r="A121" s="68">
        <v>4.21</v>
      </c>
      <c r="B121" s="80" t="s">
        <v>263</v>
      </c>
      <c r="C121" s="67" t="s">
        <v>264</v>
      </c>
      <c r="D121" s="81">
        <v>11</v>
      </c>
      <c r="E121" s="16" t="s">
        <v>38</v>
      </c>
      <c r="F121" s="59">
        <v>10</v>
      </c>
      <c r="G121" s="29"/>
      <c r="H121" s="29"/>
      <c r="I121" s="15" t="s">
        <v>39</v>
      </c>
      <c r="J121" s="18">
        <f t="shared" si="12"/>
        <v>1</v>
      </c>
      <c r="K121" s="19" t="s">
        <v>49</v>
      </c>
      <c r="L121" s="19" t="s">
        <v>8</v>
      </c>
      <c r="M121" s="60"/>
      <c r="N121" s="30"/>
      <c r="O121" s="30"/>
      <c r="P121" s="31"/>
      <c r="Q121" s="30"/>
      <c r="R121" s="30"/>
      <c r="S121" s="32"/>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61">
        <f t="shared" si="13"/>
        <v>0</v>
      </c>
      <c r="BB121" s="61">
        <f t="shared" si="14"/>
        <v>0</v>
      </c>
      <c r="BC121" s="26" t="str">
        <f t="shared" si="15"/>
        <v>INR Zero Only</v>
      </c>
      <c r="IE121" s="28"/>
      <c r="IF121" s="28"/>
      <c r="IG121" s="28"/>
      <c r="IH121" s="28"/>
      <c r="II121" s="28"/>
    </row>
    <row r="122" spans="1:243" s="27" customFormat="1" ht="220.5">
      <c r="A122" s="68">
        <v>4.22</v>
      </c>
      <c r="B122" s="80" t="s">
        <v>265</v>
      </c>
      <c r="C122" s="67" t="s">
        <v>266</v>
      </c>
      <c r="D122" s="81">
        <v>3</v>
      </c>
      <c r="E122" s="16" t="s">
        <v>38</v>
      </c>
      <c r="F122" s="59">
        <v>10</v>
      </c>
      <c r="G122" s="29"/>
      <c r="H122" s="29"/>
      <c r="I122" s="15" t="s">
        <v>39</v>
      </c>
      <c r="J122" s="18">
        <f t="shared" si="12"/>
        <v>1</v>
      </c>
      <c r="K122" s="19" t="s">
        <v>49</v>
      </c>
      <c r="L122" s="19" t="s">
        <v>8</v>
      </c>
      <c r="M122" s="60"/>
      <c r="N122" s="30"/>
      <c r="O122" s="30"/>
      <c r="P122" s="31"/>
      <c r="Q122" s="30"/>
      <c r="R122" s="30"/>
      <c r="S122" s="32"/>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61">
        <f t="shared" si="13"/>
        <v>0</v>
      </c>
      <c r="BB122" s="61">
        <f t="shared" si="14"/>
        <v>0</v>
      </c>
      <c r="BC122" s="26" t="str">
        <f t="shared" si="15"/>
        <v>INR Zero Only</v>
      </c>
      <c r="IE122" s="28"/>
      <c r="IF122" s="28"/>
      <c r="IG122" s="28"/>
      <c r="IH122" s="28"/>
      <c r="II122" s="28"/>
    </row>
    <row r="123" spans="1:243" s="27" customFormat="1" ht="47.25">
      <c r="A123" s="68">
        <v>4.23</v>
      </c>
      <c r="B123" s="80" t="s">
        <v>267</v>
      </c>
      <c r="C123" s="67" t="s">
        <v>268</v>
      </c>
      <c r="D123" s="81">
        <v>6</v>
      </c>
      <c r="E123" s="16" t="s">
        <v>38</v>
      </c>
      <c r="F123" s="59">
        <v>10</v>
      </c>
      <c r="G123" s="29"/>
      <c r="H123" s="29"/>
      <c r="I123" s="15" t="s">
        <v>39</v>
      </c>
      <c r="J123" s="18">
        <f t="shared" si="12"/>
        <v>1</v>
      </c>
      <c r="K123" s="19" t="s">
        <v>49</v>
      </c>
      <c r="L123" s="19" t="s">
        <v>8</v>
      </c>
      <c r="M123" s="60"/>
      <c r="N123" s="30"/>
      <c r="O123" s="30"/>
      <c r="P123" s="31"/>
      <c r="Q123" s="30"/>
      <c r="R123" s="30"/>
      <c r="S123" s="32"/>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61">
        <f t="shared" si="13"/>
        <v>0</v>
      </c>
      <c r="BB123" s="61">
        <f t="shared" si="14"/>
        <v>0</v>
      </c>
      <c r="BC123" s="26" t="str">
        <f t="shared" si="15"/>
        <v>INR Zero Only</v>
      </c>
      <c r="IE123" s="28"/>
      <c r="IF123" s="28"/>
      <c r="IG123" s="28"/>
      <c r="IH123" s="28"/>
      <c r="II123" s="28"/>
    </row>
    <row r="124" spans="1:243" s="27" customFormat="1" ht="31.5">
      <c r="A124" s="68">
        <v>4.23999999999999</v>
      </c>
      <c r="B124" s="80" t="s">
        <v>269</v>
      </c>
      <c r="C124" s="67" t="s">
        <v>270</v>
      </c>
      <c r="D124" s="81">
        <v>6</v>
      </c>
      <c r="E124" s="16" t="s">
        <v>38</v>
      </c>
      <c r="F124" s="59">
        <v>10</v>
      </c>
      <c r="G124" s="29"/>
      <c r="H124" s="29"/>
      <c r="I124" s="15" t="s">
        <v>39</v>
      </c>
      <c r="J124" s="18">
        <f t="shared" si="12"/>
        <v>1</v>
      </c>
      <c r="K124" s="19" t="s">
        <v>49</v>
      </c>
      <c r="L124" s="19" t="s">
        <v>8</v>
      </c>
      <c r="M124" s="60"/>
      <c r="N124" s="30"/>
      <c r="O124" s="30"/>
      <c r="P124" s="31"/>
      <c r="Q124" s="30"/>
      <c r="R124" s="30"/>
      <c r="S124" s="32"/>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61">
        <f t="shared" si="13"/>
        <v>0</v>
      </c>
      <c r="BB124" s="61">
        <f t="shared" si="14"/>
        <v>0</v>
      </c>
      <c r="BC124" s="26" t="str">
        <f t="shared" si="15"/>
        <v>INR Zero Only</v>
      </c>
      <c r="IE124" s="28"/>
      <c r="IF124" s="28"/>
      <c r="IG124" s="28"/>
      <c r="IH124" s="28"/>
      <c r="II124" s="28"/>
    </row>
    <row r="125" spans="1:243" s="27" customFormat="1" ht="31.5">
      <c r="A125" s="68">
        <v>4.24999999999999</v>
      </c>
      <c r="B125" s="80" t="s">
        <v>271</v>
      </c>
      <c r="C125" s="67" t="s">
        <v>272</v>
      </c>
      <c r="D125" s="81">
        <v>7</v>
      </c>
      <c r="E125" s="16" t="s">
        <v>38</v>
      </c>
      <c r="F125" s="59">
        <v>10</v>
      </c>
      <c r="G125" s="29"/>
      <c r="H125" s="29"/>
      <c r="I125" s="15" t="s">
        <v>39</v>
      </c>
      <c r="J125" s="18">
        <f t="shared" si="12"/>
        <v>1</v>
      </c>
      <c r="K125" s="19" t="s">
        <v>49</v>
      </c>
      <c r="L125" s="19" t="s">
        <v>8</v>
      </c>
      <c r="M125" s="60"/>
      <c r="N125" s="30"/>
      <c r="O125" s="30"/>
      <c r="P125" s="31"/>
      <c r="Q125" s="30"/>
      <c r="R125" s="30"/>
      <c r="S125" s="32"/>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61">
        <f t="shared" si="13"/>
        <v>0</v>
      </c>
      <c r="BB125" s="61">
        <f t="shared" si="14"/>
        <v>0</v>
      </c>
      <c r="BC125" s="26" t="str">
        <f t="shared" si="15"/>
        <v>INR Zero Only</v>
      </c>
      <c r="IE125" s="28"/>
      <c r="IF125" s="28"/>
      <c r="IG125" s="28"/>
      <c r="IH125" s="28"/>
      <c r="II125" s="28"/>
    </row>
    <row r="126" spans="1:243" s="27" customFormat="1" ht="28.5">
      <c r="A126" s="68">
        <v>4.25999999999999</v>
      </c>
      <c r="B126" s="80" t="s">
        <v>273</v>
      </c>
      <c r="C126" s="67" t="s">
        <v>274</v>
      </c>
      <c r="D126" s="81">
        <v>11</v>
      </c>
      <c r="E126" s="16" t="s">
        <v>38</v>
      </c>
      <c r="F126" s="59">
        <v>10</v>
      </c>
      <c r="G126" s="29"/>
      <c r="H126" s="29"/>
      <c r="I126" s="15" t="s">
        <v>39</v>
      </c>
      <c r="J126" s="18">
        <f t="shared" si="12"/>
        <v>1</v>
      </c>
      <c r="K126" s="19" t="s">
        <v>49</v>
      </c>
      <c r="L126" s="19" t="s">
        <v>8</v>
      </c>
      <c r="M126" s="60"/>
      <c r="N126" s="30"/>
      <c r="O126" s="30"/>
      <c r="P126" s="31"/>
      <c r="Q126" s="30"/>
      <c r="R126" s="30"/>
      <c r="S126" s="32"/>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61">
        <f t="shared" si="13"/>
        <v>0</v>
      </c>
      <c r="BB126" s="61">
        <f t="shared" si="14"/>
        <v>0</v>
      </c>
      <c r="BC126" s="26" t="str">
        <f t="shared" si="15"/>
        <v>INR Zero Only</v>
      </c>
      <c r="IE126" s="28"/>
      <c r="IF126" s="28"/>
      <c r="IG126" s="28"/>
      <c r="IH126" s="28"/>
      <c r="II126" s="28"/>
    </row>
    <row r="127" spans="1:243" s="27" customFormat="1" ht="28.5">
      <c r="A127" s="68">
        <v>4.26999999999999</v>
      </c>
      <c r="B127" s="80" t="s">
        <v>275</v>
      </c>
      <c r="C127" s="67" t="s">
        <v>276</v>
      </c>
      <c r="D127" s="81">
        <v>2</v>
      </c>
      <c r="E127" s="16" t="s">
        <v>38</v>
      </c>
      <c r="F127" s="59">
        <v>10</v>
      </c>
      <c r="G127" s="29"/>
      <c r="H127" s="29"/>
      <c r="I127" s="15" t="s">
        <v>39</v>
      </c>
      <c r="J127" s="18">
        <f t="shared" si="12"/>
        <v>1</v>
      </c>
      <c r="K127" s="19" t="s">
        <v>49</v>
      </c>
      <c r="L127" s="19" t="s">
        <v>8</v>
      </c>
      <c r="M127" s="60"/>
      <c r="N127" s="30"/>
      <c r="O127" s="30"/>
      <c r="P127" s="31"/>
      <c r="Q127" s="30"/>
      <c r="R127" s="30"/>
      <c r="S127" s="32"/>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61">
        <f t="shared" si="13"/>
        <v>0</v>
      </c>
      <c r="BB127" s="61">
        <f t="shared" si="14"/>
        <v>0</v>
      </c>
      <c r="BC127" s="26" t="str">
        <f t="shared" si="15"/>
        <v>INR Zero Only</v>
      </c>
      <c r="IE127" s="28"/>
      <c r="IF127" s="28"/>
      <c r="IG127" s="28"/>
      <c r="IH127" s="28"/>
      <c r="II127" s="28"/>
    </row>
    <row r="128" spans="1:243" s="27" customFormat="1" ht="28.5">
      <c r="A128" s="68">
        <v>4.27999999999999</v>
      </c>
      <c r="B128" s="82" t="s">
        <v>277</v>
      </c>
      <c r="C128" s="67" t="s">
        <v>278</v>
      </c>
      <c r="D128" s="81">
        <v>8</v>
      </c>
      <c r="E128" s="16" t="s">
        <v>38</v>
      </c>
      <c r="F128" s="59">
        <v>10</v>
      </c>
      <c r="G128" s="29"/>
      <c r="H128" s="29"/>
      <c r="I128" s="15" t="s">
        <v>39</v>
      </c>
      <c r="J128" s="18">
        <f t="shared" si="12"/>
        <v>1</v>
      </c>
      <c r="K128" s="19" t="s">
        <v>49</v>
      </c>
      <c r="L128" s="19" t="s">
        <v>8</v>
      </c>
      <c r="M128" s="60"/>
      <c r="N128" s="30"/>
      <c r="O128" s="30"/>
      <c r="P128" s="31"/>
      <c r="Q128" s="30"/>
      <c r="R128" s="30"/>
      <c r="S128" s="32"/>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61">
        <f t="shared" si="13"/>
        <v>0</v>
      </c>
      <c r="BB128" s="61">
        <f t="shared" si="14"/>
        <v>0</v>
      </c>
      <c r="BC128" s="26" t="str">
        <f t="shared" si="15"/>
        <v>INR Zero Only</v>
      </c>
      <c r="IE128" s="28"/>
      <c r="IF128" s="28"/>
      <c r="IG128" s="28"/>
      <c r="IH128" s="28"/>
      <c r="II128" s="28"/>
    </row>
    <row r="129" spans="1:243" s="27" customFormat="1" ht="28.5">
      <c r="A129" s="68">
        <v>4.28999999999999</v>
      </c>
      <c r="B129" s="82" t="s">
        <v>279</v>
      </c>
      <c r="C129" s="67" t="s">
        <v>280</v>
      </c>
      <c r="D129" s="81">
        <v>11</v>
      </c>
      <c r="E129" s="16" t="s">
        <v>38</v>
      </c>
      <c r="F129" s="59">
        <v>10</v>
      </c>
      <c r="G129" s="29"/>
      <c r="H129" s="29"/>
      <c r="I129" s="15" t="s">
        <v>39</v>
      </c>
      <c r="J129" s="18">
        <f t="shared" si="12"/>
        <v>1</v>
      </c>
      <c r="K129" s="19" t="s">
        <v>49</v>
      </c>
      <c r="L129" s="19" t="s">
        <v>8</v>
      </c>
      <c r="M129" s="60"/>
      <c r="N129" s="30"/>
      <c r="O129" s="30"/>
      <c r="P129" s="31"/>
      <c r="Q129" s="30"/>
      <c r="R129" s="30"/>
      <c r="S129" s="32"/>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61">
        <f t="shared" si="13"/>
        <v>0</v>
      </c>
      <c r="BB129" s="61">
        <f t="shared" si="14"/>
        <v>0</v>
      </c>
      <c r="BC129" s="26" t="str">
        <f t="shared" si="15"/>
        <v>INR Zero Only</v>
      </c>
      <c r="IE129" s="28"/>
      <c r="IF129" s="28"/>
      <c r="IG129" s="28"/>
      <c r="IH129" s="28"/>
      <c r="II129" s="28"/>
    </row>
    <row r="130" spans="1:243" s="27" customFormat="1" ht="28.5">
      <c r="A130" s="68">
        <v>4.29999999999999</v>
      </c>
      <c r="B130" s="82" t="s">
        <v>281</v>
      </c>
      <c r="C130" s="67" t="s">
        <v>282</v>
      </c>
      <c r="D130" s="81">
        <v>10</v>
      </c>
      <c r="E130" s="16" t="s">
        <v>38</v>
      </c>
      <c r="F130" s="59">
        <v>10</v>
      </c>
      <c r="G130" s="29"/>
      <c r="H130" s="29"/>
      <c r="I130" s="15" t="s">
        <v>39</v>
      </c>
      <c r="J130" s="18">
        <f t="shared" si="12"/>
        <v>1</v>
      </c>
      <c r="K130" s="19" t="s">
        <v>49</v>
      </c>
      <c r="L130" s="19" t="s">
        <v>8</v>
      </c>
      <c r="M130" s="60"/>
      <c r="N130" s="30"/>
      <c r="O130" s="30"/>
      <c r="P130" s="31"/>
      <c r="Q130" s="30"/>
      <c r="R130" s="30"/>
      <c r="S130" s="32"/>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61">
        <f t="shared" si="13"/>
        <v>0</v>
      </c>
      <c r="BB130" s="61">
        <f t="shared" si="14"/>
        <v>0</v>
      </c>
      <c r="BC130" s="26" t="str">
        <f t="shared" si="15"/>
        <v>INR Zero Only</v>
      </c>
      <c r="IE130" s="28"/>
      <c r="IF130" s="28"/>
      <c r="IG130" s="28"/>
      <c r="IH130" s="28"/>
      <c r="II130" s="28"/>
    </row>
    <row r="131" spans="1:243" s="27" customFormat="1" ht="28.5">
      <c r="A131" s="68">
        <v>4.30999999999999</v>
      </c>
      <c r="B131" s="80" t="s">
        <v>283</v>
      </c>
      <c r="C131" s="67" t="s">
        <v>284</v>
      </c>
      <c r="D131" s="81">
        <v>6</v>
      </c>
      <c r="E131" s="16" t="s">
        <v>38</v>
      </c>
      <c r="F131" s="59">
        <v>10</v>
      </c>
      <c r="G131" s="29"/>
      <c r="H131" s="29"/>
      <c r="I131" s="15" t="s">
        <v>39</v>
      </c>
      <c r="J131" s="18">
        <f t="shared" si="12"/>
        <v>1</v>
      </c>
      <c r="K131" s="19" t="s">
        <v>49</v>
      </c>
      <c r="L131" s="19" t="s">
        <v>8</v>
      </c>
      <c r="M131" s="60"/>
      <c r="N131" s="30"/>
      <c r="O131" s="30"/>
      <c r="P131" s="31"/>
      <c r="Q131" s="30"/>
      <c r="R131" s="30"/>
      <c r="S131" s="32"/>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61">
        <f t="shared" si="13"/>
        <v>0</v>
      </c>
      <c r="BB131" s="61">
        <f t="shared" si="14"/>
        <v>0</v>
      </c>
      <c r="BC131" s="26" t="str">
        <f t="shared" si="15"/>
        <v>INR Zero Only</v>
      </c>
      <c r="IE131" s="28"/>
      <c r="IF131" s="28"/>
      <c r="IG131" s="28"/>
      <c r="IH131" s="28"/>
      <c r="II131" s="28"/>
    </row>
    <row r="132" spans="1:243" s="27" customFormat="1" ht="28.5">
      <c r="A132" s="68">
        <v>4.31999999999999</v>
      </c>
      <c r="B132" s="80" t="s">
        <v>285</v>
      </c>
      <c r="C132" s="67" t="s">
        <v>286</v>
      </c>
      <c r="D132" s="81">
        <v>8</v>
      </c>
      <c r="E132" s="16" t="s">
        <v>38</v>
      </c>
      <c r="F132" s="59">
        <v>10</v>
      </c>
      <c r="G132" s="29"/>
      <c r="H132" s="29"/>
      <c r="I132" s="15" t="s">
        <v>39</v>
      </c>
      <c r="J132" s="18">
        <f t="shared" si="12"/>
        <v>1</v>
      </c>
      <c r="K132" s="19" t="s">
        <v>49</v>
      </c>
      <c r="L132" s="19" t="s">
        <v>8</v>
      </c>
      <c r="M132" s="60"/>
      <c r="N132" s="30"/>
      <c r="O132" s="30"/>
      <c r="P132" s="31"/>
      <c r="Q132" s="30"/>
      <c r="R132" s="30"/>
      <c r="S132" s="32"/>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61">
        <f t="shared" si="13"/>
        <v>0</v>
      </c>
      <c r="BB132" s="61">
        <f t="shared" si="14"/>
        <v>0</v>
      </c>
      <c r="BC132" s="26" t="str">
        <f t="shared" si="15"/>
        <v>INR Zero Only</v>
      </c>
      <c r="IE132" s="28"/>
      <c r="IF132" s="28"/>
      <c r="IG132" s="28"/>
      <c r="IH132" s="28"/>
      <c r="II132" s="28"/>
    </row>
    <row r="133" spans="1:243" s="27" customFormat="1" ht="28.5">
      <c r="A133" s="68">
        <v>4.32999999999999</v>
      </c>
      <c r="B133" s="80" t="s">
        <v>287</v>
      </c>
      <c r="C133" s="67" t="s">
        <v>288</v>
      </c>
      <c r="D133" s="81">
        <v>7</v>
      </c>
      <c r="E133" s="16" t="s">
        <v>38</v>
      </c>
      <c r="F133" s="59">
        <v>10</v>
      </c>
      <c r="G133" s="29"/>
      <c r="H133" s="29"/>
      <c r="I133" s="15" t="s">
        <v>39</v>
      </c>
      <c r="J133" s="18">
        <f t="shared" si="12"/>
        <v>1</v>
      </c>
      <c r="K133" s="19" t="s">
        <v>49</v>
      </c>
      <c r="L133" s="19" t="s">
        <v>8</v>
      </c>
      <c r="M133" s="60"/>
      <c r="N133" s="30"/>
      <c r="O133" s="30"/>
      <c r="P133" s="31"/>
      <c r="Q133" s="30"/>
      <c r="R133" s="30"/>
      <c r="S133" s="32"/>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61">
        <f t="shared" si="13"/>
        <v>0</v>
      </c>
      <c r="BB133" s="61">
        <f t="shared" si="14"/>
        <v>0</v>
      </c>
      <c r="BC133" s="26" t="str">
        <f t="shared" si="15"/>
        <v>INR Zero Only</v>
      </c>
      <c r="IE133" s="28"/>
      <c r="IF133" s="28"/>
      <c r="IG133" s="28"/>
      <c r="IH133" s="28"/>
      <c r="II133" s="28"/>
    </row>
    <row r="134" spans="1:243" s="27" customFormat="1" ht="28.5">
      <c r="A134" s="68">
        <v>4.33999999999999</v>
      </c>
      <c r="B134" s="80" t="s">
        <v>289</v>
      </c>
      <c r="C134" s="67" t="s">
        <v>290</v>
      </c>
      <c r="D134" s="81">
        <v>4</v>
      </c>
      <c r="E134" s="16" t="s">
        <v>38</v>
      </c>
      <c r="F134" s="59">
        <v>10</v>
      </c>
      <c r="G134" s="29"/>
      <c r="H134" s="29"/>
      <c r="I134" s="15" t="s">
        <v>39</v>
      </c>
      <c r="J134" s="18">
        <f t="shared" si="12"/>
        <v>1</v>
      </c>
      <c r="K134" s="19" t="s">
        <v>49</v>
      </c>
      <c r="L134" s="19" t="s">
        <v>8</v>
      </c>
      <c r="M134" s="60"/>
      <c r="N134" s="30"/>
      <c r="O134" s="30"/>
      <c r="P134" s="31"/>
      <c r="Q134" s="30"/>
      <c r="R134" s="30"/>
      <c r="S134" s="32"/>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61">
        <f t="shared" si="13"/>
        <v>0</v>
      </c>
      <c r="BB134" s="61">
        <f t="shared" si="14"/>
        <v>0</v>
      </c>
      <c r="BC134" s="26" t="str">
        <f t="shared" si="15"/>
        <v>INR Zero Only</v>
      </c>
      <c r="IE134" s="28"/>
      <c r="IF134" s="28"/>
      <c r="IG134" s="28"/>
      <c r="IH134" s="28"/>
      <c r="II134" s="28"/>
    </row>
    <row r="135" spans="1:243" s="27" customFormat="1" ht="47.25">
      <c r="A135" s="68">
        <v>4.34999999999999</v>
      </c>
      <c r="B135" s="80" t="s">
        <v>291</v>
      </c>
      <c r="C135" s="67" t="s">
        <v>292</v>
      </c>
      <c r="D135" s="81">
        <v>2</v>
      </c>
      <c r="E135" s="16" t="s">
        <v>38</v>
      </c>
      <c r="F135" s="59">
        <v>10</v>
      </c>
      <c r="G135" s="29"/>
      <c r="H135" s="29"/>
      <c r="I135" s="15" t="s">
        <v>39</v>
      </c>
      <c r="J135" s="18">
        <f t="shared" si="12"/>
        <v>1</v>
      </c>
      <c r="K135" s="19" t="s">
        <v>49</v>
      </c>
      <c r="L135" s="19" t="s">
        <v>8</v>
      </c>
      <c r="M135" s="60"/>
      <c r="N135" s="30"/>
      <c r="O135" s="30"/>
      <c r="P135" s="31"/>
      <c r="Q135" s="30"/>
      <c r="R135" s="30"/>
      <c r="S135" s="32"/>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61">
        <f t="shared" si="13"/>
        <v>0</v>
      </c>
      <c r="BB135" s="61">
        <f t="shared" si="14"/>
        <v>0</v>
      </c>
      <c r="BC135" s="26" t="str">
        <f t="shared" si="15"/>
        <v>INR Zero Only</v>
      </c>
      <c r="IE135" s="28"/>
      <c r="IF135" s="28"/>
      <c r="IG135" s="28"/>
      <c r="IH135" s="28"/>
      <c r="II135" s="28"/>
    </row>
    <row r="136" spans="1:243" s="27" customFormat="1" ht="31.5">
      <c r="A136" s="68">
        <v>4.35999999999999</v>
      </c>
      <c r="B136" s="80" t="s">
        <v>293</v>
      </c>
      <c r="C136" s="67" t="s">
        <v>294</v>
      </c>
      <c r="D136" s="81">
        <v>2</v>
      </c>
      <c r="E136" s="16" t="s">
        <v>38</v>
      </c>
      <c r="F136" s="59">
        <v>10</v>
      </c>
      <c r="G136" s="29"/>
      <c r="H136" s="29"/>
      <c r="I136" s="15" t="s">
        <v>39</v>
      </c>
      <c r="J136" s="18">
        <f t="shared" si="12"/>
        <v>1</v>
      </c>
      <c r="K136" s="19" t="s">
        <v>49</v>
      </c>
      <c r="L136" s="19" t="s">
        <v>8</v>
      </c>
      <c r="M136" s="60"/>
      <c r="N136" s="30"/>
      <c r="O136" s="30"/>
      <c r="P136" s="31"/>
      <c r="Q136" s="30"/>
      <c r="R136" s="30"/>
      <c r="S136" s="32"/>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61">
        <f t="shared" si="13"/>
        <v>0</v>
      </c>
      <c r="BB136" s="61">
        <f t="shared" si="14"/>
        <v>0</v>
      </c>
      <c r="BC136" s="26" t="str">
        <f t="shared" si="15"/>
        <v>INR Zero Only</v>
      </c>
      <c r="IE136" s="28"/>
      <c r="IF136" s="28"/>
      <c r="IG136" s="28"/>
      <c r="IH136" s="28"/>
      <c r="II136" s="28"/>
    </row>
    <row r="137" spans="1:243" s="27" customFormat="1" ht="28.5">
      <c r="A137" s="68">
        <v>4.36999999999999</v>
      </c>
      <c r="B137" s="80" t="s">
        <v>295</v>
      </c>
      <c r="C137" s="67" t="s">
        <v>296</v>
      </c>
      <c r="D137" s="81">
        <v>2</v>
      </c>
      <c r="E137" s="16" t="s">
        <v>38</v>
      </c>
      <c r="F137" s="59">
        <v>10</v>
      </c>
      <c r="G137" s="29"/>
      <c r="H137" s="29"/>
      <c r="I137" s="15" t="s">
        <v>39</v>
      </c>
      <c r="J137" s="18">
        <f t="shared" si="12"/>
        <v>1</v>
      </c>
      <c r="K137" s="19" t="s">
        <v>49</v>
      </c>
      <c r="L137" s="19" t="s">
        <v>8</v>
      </c>
      <c r="M137" s="60"/>
      <c r="N137" s="30"/>
      <c r="O137" s="30"/>
      <c r="P137" s="31"/>
      <c r="Q137" s="30"/>
      <c r="R137" s="30"/>
      <c r="S137" s="32"/>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61">
        <f t="shared" si="13"/>
        <v>0</v>
      </c>
      <c r="BB137" s="61">
        <f t="shared" si="14"/>
        <v>0</v>
      </c>
      <c r="BC137" s="26" t="str">
        <f t="shared" si="15"/>
        <v>INR Zero Only</v>
      </c>
      <c r="IE137" s="28"/>
      <c r="IF137" s="28"/>
      <c r="IG137" s="28"/>
      <c r="IH137" s="28"/>
      <c r="II137" s="28"/>
    </row>
    <row r="138" spans="1:243" s="27" customFormat="1" ht="15">
      <c r="A138" s="68">
        <v>5</v>
      </c>
      <c r="B138" s="69" t="s">
        <v>297</v>
      </c>
      <c r="C138" s="67"/>
      <c r="D138" s="70"/>
      <c r="E138" s="16"/>
      <c r="F138" s="15"/>
      <c r="G138" s="17"/>
      <c r="H138" s="17"/>
      <c r="I138" s="15"/>
      <c r="J138" s="18"/>
      <c r="K138" s="19"/>
      <c r="L138" s="19"/>
      <c r="M138" s="20"/>
      <c r="N138" s="21"/>
      <c r="O138" s="21"/>
      <c r="P138" s="22"/>
      <c r="Q138" s="21"/>
      <c r="R138" s="21"/>
      <c r="S138" s="23"/>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24"/>
      <c r="BB138" s="25"/>
      <c r="BC138" s="26"/>
      <c r="IE138" s="28"/>
      <c r="IF138" s="28"/>
      <c r="IG138" s="28"/>
      <c r="IH138" s="28"/>
      <c r="II138" s="28"/>
    </row>
    <row r="139" spans="1:243" s="27" customFormat="1" ht="60.75">
      <c r="A139" s="68">
        <v>5.01</v>
      </c>
      <c r="B139" s="83" t="s">
        <v>298</v>
      </c>
      <c r="C139" s="67" t="s">
        <v>299</v>
      </c>
      <c r="D139" s="84">
        <v>1</v>
      </c>
      <c r="E139" s="16" t="s">
        <v>38</v>
      </c>
      <c r="F139" s="59">
        <v>10</v>
      </c>
      <c r="G139" s="29"/>
      <c r="H139" s="29"/>
      <c r="I139" s="15" t="s">
        <v>39</v>
      </c>
      <c r="J139" s="18">
        <f t="shared" si="12"/>
        <v>1</v>
      </c>
      <c r="K139" s="19" t="s">
        <v>49</v>
      </c>
      <c r="L139" s="19" t="s">
        <v>8</v>
      </c>
      <c r="M139" s="60"/>
      <c r="N139" s="30"/>
      <c r="O139" s="30"/>
      <c r="P139" s="31"/>
      <c r="Q139" s="30"/>
      <c r="R139" s="30"/>
      <c r="S139" s="32"/>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61">
        <f t="shared" si="13"/>
        <v>0</v>
      </c>
      <c r="BB139" s="61">
        <f t="shared" si="14"/>
        <v>0</v>
      </c>
      <c r="BC139" s="26" t="str">
        <f t="shared" si="15"/>
        <v>INR Zero Only</v>
      </c>
      <c r="IE139" s="28"/>
      <c r="IF139" s="28"/>
      <c r="IG139" s="28"/>
      <c r="IH139" s="28"/>
      <c r="II139" s="28"/>
    </row>
    <row r="140" spans="1:243" s="27" customFormat="1" ht="105.75">
      <c r="A140" s="68">
        <v>5.02</v>
      </c>
      <c r="B140" s="85" t="s">
        <v>300</v>
      </c>
      <c r="C140" s="67" t="s">
        <v>301</v>
      </c>
      <c r="D140" s="86">
        <v>1</v>
      </c>
      <c r="E140" s="16" t="s">
        <v>38</v>
      </c>
      <c r="F140" s="59">
        <v>10</v>
      </c>
      <c r="G140" s="29"/>
      <c r="H140" s="29"/>
      <c r="I140" s="15" t="s">
        <v>39</v>
      </c>
      <c r="J140" s="18">
        <f t="shared" si="12"/>
        <v>1</v>
      </c>
      <c r="K140" s="19" t="s">
        <v>49</v>
      </c>
      <c r="L140" s="19" t="s">
        <v>8</v>
      </c>
      <c r="M140" s="60"/>
      <c r="N140" s="30"/>
      <c r="O140" s="30"/>
      <c r="P140" s="31"/>
      <c r="Q140" s="30"/>
      <c r="R140" s="30"/>
      <c r="S140" s="32"/>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61">
        <f t="shared" si="13"/>
        <v>0</v>
      </c>
      <c r="BB140" s="61">
        <f t="shared" si="14"/>
        <v>0</v>
      </c>
      <c r="BC140" s="26" t="str">
        <f t="shared" si="15"/>
        <v>INR Zero Only</v>
      </c>
      <c r="IE140" s="28"/>
      <c r="IF140" s="28"/>
      <c r="IG140" s="28"/>
      <c r="IH140" s="28"/>
      <c r="II140" s="28"/>
    </row>
    <row r="141" spans="1:243" s="27" customFormat="1" ht="90.75">
      <c r="A141" s="68">
        <v>5.03</v>
      </c>
      <c r="B141" s="85" t="s">
        <v>302</v>
      </c>
      <c r="C141" s="67" t="s">
        <v>303</v>
      </c>
      <c r="D141" s="86">
        <v>1</v>
      </c>
      <c r="E141" s="16" t="s">
        <v>38</v>
      </c>
      <c r="F141" s="59">
        <v>10</v>
      </c>
      <c r="G141" s="29"/>
      <c r="H141" s="29"/>
      <c r="I141" s="15" t="s">
        <v>39</v>
      </c>
      <c r="J141" s="18">
        <f t="shared" si="12"/>
        <v>1</v>
      </c>
      <c r="K141" s="19" t="s">
        <v>49</v>
      </c>
      <c r="L141" s="19" t="s">
        <v>8</v>
      </c>
      <c r="M141" s="60"/>
      <c r="N141" s="30"/>
      <c r="O141" s="30"/>
      <c r="P141" s="31"/>
      <c r="Q141" s="30"/>
      <c r="R141" s="30"/>
      <c r="S141" s="32"/>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61">
        <f t="shared" si="13"/>
        <v>0</v>
      </c>
      <c r="BB141" s="61">
        <f t="shared" si="14"/>
        <v>0</v>
      </c>
      <c r="BC141" s="26" t="str">
        <f t="shared" si="15"/>
        <v>INR Zero Only</v>
      </c>
      <c r="IE141" s="28"/>
      <c r="IF141" s="28"/>
      <c r="IG141" s="28"/>
      <c r="IH141" s="28"/>
      <c r="II141" s="28"/>
    </row>
    <row r="142" spans="1:243" s="27" customFormat="1" ht="94.5">
      <c r="A142" s="68">
        <v>5.04</v>
      </c>
      <c r="B142" s="73" t="s">
        <v>304</v>
      </c>
      <c r="C142" s="67" t="s">
        <v>305</v>
      </c>
      <c r="D142" s="86">
        <v>1</v>
      </c>
      <c r="E142" s="16" t="s">
        <v>38</v>
      </c>
      <c r="F142" s="59">
        <v>10</v>
      </c>
      <c r="G142" s="29"/>
      <c r="H142" s="29"/>
      <c r="I142" s="15" t="s">
        <v>39</v>
      </c>
      <c r="J142" s="18">
        <f t="shared" si="12"/>
        <v>1</v>
      </c>
      <c r="K142" s="19" t="s">
        <v>49</v>
      </c>
      <c r="L142" s="19" t="s">
        <v>8</v>
      </c>
      <c r="M142" s="60"/>
      <c r="N142" s="30"/>
      <c r="O142" s="30"/>
      <c r="P142" s="31"/>
      <c r="Q142" s="30"/>
      <c r="R142" s="30"/>
      <c r="S142" s="32"/>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61">
        <f t="shared" si="13"/>
        <v>0</v>
      </c>
      <c r="BB142" s="61">
        <f t="shared" si="14"/>
        <v>0</v>
      </c>
      <c r="BC142" s="26" t="str">
        <f t="shared" si="15"/>
        <v>INR Zero Only</v>
      </c>
      <c r="IE142" s="28"/>
      <c r="IF142" s="28"/>
      <c r="IG142" s="28"/>
      <c r="IH142" s="28"/>
      <c r="II142" s="28"/>
    </row>
    <row r="143" spans="1:243" s="27" customFormat="1" ht="78.75">
      <c r="A143" s="68">
        <v>5.05</v>
      </c>
      <c r="B143" s="73" t="s">
        <v>306</v>
      </c>
      <c r="C143" s="67" t="s">
        <v>307</v>
      </c>
      <c r="D143" s="86">
        <v>1</v>
      </c>
      <c r="E143" s="16" t="s">
        <v>38</v>
      </c>
      <c r="F143" s="59">
        <v>10</v>
      </c>
      <c r="G143" s="29"/>
      <c r="H143" s="29"/>
      <c r="I143" s="15" t="s">
        <v>39</v>
      </c>
      <c r="J143" s="18">
        <f t="shared" si="12"/>
        <v>1</v>
      </c>
      <c r="K143" s="19" t="s">
        <v>49</v>
      </c>
      <c r="L143" s="19" t="s">
        <v>8</v>
      </c>
      <c r="M143" s="60"/>
      <c r="N143" s="30"/>
      <c r="O143" s="30"/>
      <c r="P143" s="31"/>
      <c r="Q143" s="30"/>
      <c r="R143" s="30"/>
      <c r="S143" s="32"/>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61">
        <f t="shared" si="13"/>
        <v>0</v>
      </c>
      <c r="BB143" s="61">
        <f t="shared" si="14"/>
        <v>0</v>
      </c>
      <c r="BC143" s="26" t="str">
        <f t="shared" si="15"/>
        <v>INR Zero Only</v>
      </c>
      <c r="IE143" s="28"/>
      <c r="IF143" s="28"/>
      <c r="IG143" s="28"/>
      <c r="IH143" s="28"/>
      <c r="II143" s="28"/>
    </row>
    <row r="144" spans="1:243" s="27" customFormat="1" ht="78.75">
      <c r="A144" s="66">
        <v>5.06</v>
      </c>
      <c r="B144" s="73" t="s">
        <v>308</v>
      </c>
      <c r="C144" s="67" t="s">
        <v>309</v>
      </c>
      <c r="D144" s="86">
        <v>1</v>
      </c>
      <c r="E144" s="16" t="s">
        <v>38</v>
      </c>
      <c r="F144" s="59">
        <v>10</v>
      </c>
      <c r="G144" s="29"/>
      <c r="H144" s="29"/>
      <c r="I144" s="15" t="s">
        <v>39</v>
      </c>
      <c r="J144" s="18">
        <f t="shared" si="12"/>
        <v>1</v>
      </c>
      <c r="K144" s="19" t="s">
        <v>49</v>
      </c>
      <c r="L144" s="19" t="s">
        <v>8</v>
      </c>
      <c r="M144" s="60"/>
      <c r="N144" s="30"/>
      <c r="O144" s="30"/>
      <c r="P144" s="31"/>
      <c r="Q144" s="30"/>
      <c r="R144" s="30"/>
      <c r="S144" s="32"/>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61">
        <f t="shared" si="13"/>
        <v>0</v>
      </c>
      <c r="BB144" s="61">
        <f t="shared" si="14"/>
        <v>0</v>
      </c>
      <c r="BC144" s="26" t="str">
        <f t="shared" si="15"/>
        <v>INR Zero Only</v>
      </c>
      <c r="IE144" s="28"/>
      <c r="IF144" s="28"/>
      <c r="IG144" s="28"/>
      <c r="IH144" s="28"/>
      <c r="II144" s="28"/>
    </row>
    <row r="145" spans="1:243" s="27" customFormat="1" ht="33" customHeight="1">
      <c r="A145" s="34" t="s">
        <v>47</v>
      </c>
      <c r="B145" s="35"/>
      <c r="C145" s="36"/>
      <c r="D145" s="37"/>
      <c r="E145" s="37"/>
      <c r="F145" s="37"/>
      <c r="G145" s="37"/>
      <c r="H145" s="38"/>
      <c r="I145" s="38"/>
      <c r="J145" s="38"/>
      <c r="K145" s="38"/>
      <c r="L145" s="39"/>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62">
        <f>SUM(BA13:BA144)</f>
        <v>0</v>
      </c>
      <c r="BB145" s="62">
        <f>SUM(BB13:BB144)</f>
        <v>0</v>
      </c>
      <c r="BC145" s="26" t="str">
        <f>SpellNumber($E$2,BB145)</f>
        <v>INR Zero Only</v>
      </c>
      <c r="IE145" s="28">
        <v>4</v>
      </c>
      <c r="IF145" s="28" t="s">
        <v>41</v>
      </c>
      <c r="IG145" s="28" t="s">
        <v>46</v>
      </c>
      <c r="IH145" s="28">
        <v>10</v>
      </c>
      <c r="II145" s="28" t="s">
        <v>38</v>
      </c>
    </row>
    <row r="146" spans="1:243" s="50" customFormat="1" ht="39" customHeight="1" hidden="1">
      <c r="A146" s="35" t="s">
        <v>51</v>
      </c>
      <c r="B146" s="41"/>
      <c r="C146" s="42"/>
      <c r="D146" s="43"/>
      <c r="E146" s="44" t="s">
        <v>48</v>
      </c>
      <c r="F146" s="57"/>
      <c r="G146" s="45"/>
      <c r="H146" s="46"/>
      <c r="I146" s="46"/>
      <c r="J146" s="46"/>
      <c r="K146" s="47"/>
      <c r="L146" s="48"/>
      <c r="M146" s="49"/>
      <c r="O146" s="27"/>
      <c r="P146" s="27"/>
      <c r="Q146" s="27"/>
      <c r="R146" s="27"/>
      <c r="S146" s="27"/>
      <c r="BA146" s="55">
        <f>IF(ISBLANK(F146),0,IF(E146="Excess (+)",ROUND(BA145+(BA145*F146),2),IF(E146="Less (-)",ROUND(BA145+(BA145*F146*(-1)),2),0)))</f>
        <v>0</v>
      </c>
      <c r="BB146" s="56">
        <f>ROUND(BA146,0)</f>
        <v>0</v>
      </c>
      <c r="BC146" s="26" t="str">
        <f>SpellNumber(L146,BB146)</f>
        <v> Zero Only</v>
      </c>
      <c r="IE146" s="51"/>
      <c r="IF146" s="51"/>
      <c r="IG146" s="51"/>
      <c r="IH146" s="51"/>
      <c r="II146" s="51"/>
    </row>
    <row r="147" spans="1:243" s="50" customFormat="1" ht="51" customHeight="1">
      <c r="A147" s="34" t="s">
        <v>50</v>
      </c>
      <c r="B147" s="34"/>
      <c r="C147" s="95" t="str">
        <f>SpellNumber($E$2,BB145)</f>
        <v>INR Zero Only</v>
      </c>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7"/>
      <c r="IE147" s="51"/>
      <c r="IF147" s="51"/>
      <c r="IG147" s="51"/>
      <c r="IH147" s="51"/>
      <c r="II147" s="51"/>
    </row>
    <row r="148" spans="3:243" s="12" customFormat="1" ht="15">
      <c r="C148" s="52"/>
      <c r="D148" s="52"/>
      <c r="E148" s="52"/>
      <c r="F148" s="52"/>
      <c r="G148" s="52"/>
      <c r="H148" s="52"/>
      <c r="I148" s="52"/>
      <c r="J148" s="52"/>
      <c r="K148" s="52"/>
      <c r="L148" s="52"/>
      <c r="M148" s="52"/>
      <c r="O148" s="52"/>
      <c r="BA148" s="52"/>
      <c r="BC148" s="52"/>
      <c r="IE148" s="13"/>
      <c r="IF148" s="13"/>
      <c r="IG148" s="13"/>
      <c r="IH148" s="13"/>
      <c r="II148" s="13"/>
    </row>
  </sheetData>
  <sheetProtection password="9D18" sheet="1"/>
  <mergeCells count="7">
    <mergeCell ref="A9:BC9"/>
    <mergeCell ref="C147:BC147"/>
    <mergeCell ref="A1:L1"/>
    <mergeCell ref="A4:BC4"/>
    <mergeCell ref="A5:BC5"/>
    <mergeCell ref="A6:BC6"/>
    <mergeCell ref="A7:BC7"/>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4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46">
      <formula1>IF(ISBLANK(F146),$A$3:$C$3,$B$3:$C$3)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6">
      <formula1>0</formula1>
      <formula2>IF(E146&lt;&gt;"Select",99.9,0)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46">
      <formula1>IF(E146&lt;&gt;"Select",0,-1)</formula1>
      <formula2>IF(E146&lt;&gt;"Select",99.99,-1)</formula2>
    </dataValidation>
    <dataValidation type="list" allowBlank="1" showInputMessage="1" showErrorMessage="1" sqref="L134 L135 L136 L137 L138 L139 L140 L141 L142 L14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formula1>"INR"</formula1>
    </dataValidation>
    <dataValidation type="list" allowBlank="1" showInputMessage="1" showErrorMessage="1" sqref="L103 L104 L105 L106 L107 L108 L109 L110 L111 L112 L113 L114 L115 L116 L117 L118 L119 L120 L121 L122 L123 L124 L125 L126 L127 L128 L129 L130 L131 L132 L133 L144">
      <formula1>"INR"</formula1>
    </dataValidation>
    <dataValidation allowBlank="1" showInputMessage="1" showErrorMessage="1" promptTitle="Addition / Deduction" prompt="Please Choose the correct One" sqref="J13:J144"/>
    <dataValidation type="list" showInputMessage="1" showErrorMessage="1" sqref="I13:I144">
      <formula1>"Excess(+), Less(-)"</formula1>
    </dataValidation>
    <dataValidation type="decimal" allowBlank="1" showInputMessage="1" showErrorMessage="1" errorTitle="Invalid Entry" error="Only Numeric Values are allowed. " sqref="A13:A144">
      <formula1>0</formula1>
      <formula2>999999999999999</formula2>
    </dataValidation>
    <dataValidation allowBlank="1" showInputMessage="1" showErrorMessage="1" promptTitle="Itemcode/Make" prompt="Please enter text" sqref="C13:C144"/>
    <dataValidation type="decimal" allowBlank="1" showInputMessage="1" showErrorMessage="1" promptTitle="Rate Entry" prompt="Please enter the Other Taxes2 in Rupees for this item. " errorTitle="Invaid Entry" error="Only Numeric Values are allowed. " sqref="N13:O1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4">
      <formula1>0</formula1>
      <formula2>999999999999999</formula2>
    </dataValidation>
    <dataValidation allowBlank="1" showInputMessage="1" showErrorMessage="1" promptTitle="Units" prompt="Please enter Units in text" sqref="E13:E144"/>
    <dataValidation type="decimal" allowBlank="1" showInputMessage="1" showErrorMessage="1" promptTitle="Quantity" prompt="Please enter the Quantity for this item. " errorTitle="Invalid Entry" error="Only Numeric Values are allowed. " sqref="D13 D30 D100 D138 F13:F14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4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29 M31:M99 M101:M137 M139:M144">
      <formula1>0</formula1>
      <formula2>999999999999999</formula2>
    </dataValidation>
  </dataValidations>
  <printOptions/>
  <pageMargins left="0.41" right="0.25" top="0.25" bottom="0.16" header="0.3"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1" t="s">
        <v>3</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RR</cp:lastModifiedBy>
  <cp:lastPrinted>2020-12-04T06:56:44Z</cp:lastPrinted>
  <dcterms:created xsi:type="dcterms:W3CDTF">2009-01-30T06:42:42Z</dcterms:created>
  <dcterms:modified xsi:type="dcterms:W3CDTF">2020-12-05T05:27:16Z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WorkbookGuid">
    <vt:lpwstr>a920a9ce-9940-4505-8bf2-bfdad24861a6</vt:lpwstr>
  </property>
</Properties>
</file>